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!Отчёт 5\Залив Аляска\"/>
    </mc:Choice>
  </mc:AlternateContent>
  <xr:revisionPtr revIDLastSave="0" documentId="13_ncr:1_{AEC984A3-84CA-4A86-B92F-6F57ABDAACF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Отчёт" sheetId="2" r:id="rId1"/>
    <sheet name="Данные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2" l="1"/>
  <c r="S25" i="2"/>
  <c r="S24" i="2"/>
  <c r="S23" i="2"/>
  <c r="S22" i="2"/>
  <c r="S19" i="2"/>
  <c r="S18" i="2"/>
  <c r="S17" i="2"/>
  <c r="S16" i="2"/>
  <c r="S13" i="2"/>
  <c r="S12" i="2"/>
  <c r="S11" i="2"/>
  <c r="S10" i="2"/>
  <c r="N25" i="2"/>
  <c r="N24" i="2"/>
  <c r="N23" i="2"/>
  <c r="N22" i="2"/>
  <c r="N19" i="2"/>
  <c r="N18" i="2"/>
  <c r="N17" i="2"/>
  <c r="N16" i="2"/>
  <c r="N13" i="2"/>
  <c r="N12" i="2"/>
  <c r="N11" i="2"/>
  <c r="N10" i="2"/>
  <c r="N9" i="2"/>
  <c r="W21" i="2"/>
  <c r="V21" i="2"/>
  <c r="U21" i="2"/>
  <c r="T21" i="2"/>
  <c r="R21" i="2"/>
  <c r="Q21" i="2"/>
  <c r="P21" i="2"/>
  <c r="O21" i="2"/>
  <c r="W15" i="2"/>
  <c r="V15" i="2"/>
  <c r="U15" i="2"/>
  <c r="T15" i="2"/>
  <c r="R15" i="2"/>
  <c r="Q15" i="2"/>
  <c r="P15" i="2"/>
  <c r="O15" i="2"/>
  <c r="W9" i="2"/>
  <c r="V9" i="2"/>
  <c r="U9" i="2"/>
  <c r="T9" i="2"/>
  <c r="R9" i="2"/>
  <c r="Q9" i="2"/>
  <c r="P9" i="2"/>
  <c r="O9" i="2"/>
  <c r="P20" i="2"/>
  <c r="O20" i="2"/>
  <c r="N20" i="2"/>
  <c r="P14" i="2"/>
  <c r="O14" i="2"/>
  <c r="N14" i="2"/>
  <c r="P8" i="2"/>
  <c r="O8" i="2"/>
  <c r="N8" i="2"/>
  <c r="P2" i="2"/>
  <c r="O2" i="2"/>
  <c r="N2" i="2"/>
  <c r="U20" i="2"/>
  <c r="T20" i="2"/>
  <c r="S20" i="2"/>
  <c r="U14" i="2"/>
  <c r="T14" i="2"/>
  <c r="S14" i="2"/>
  <c r="U8" i="2"/>
  <c r="T8" i="2"/>
  <c r="S8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17" i="2"/>
  <c r="P17" i="2"/>
  <c r="Q17" i="2"/>
  <c r="R17" i="2"/>
  <c r="O18" i="2"/>
  <c r="P18" i="2"/>
  <c r="Q18" i="2"/>
  <c r="R18" i="2"/>
  <c r="O19" i="2"/>
  <c r="P19" i="2"/>
  <c r="Q19" i="2"/>
  <c r="R19" i="2"/>
  <c r="T3" i="2"/>
  <c r="U3" i="2"/>
  <c r="V3" i="2"/>
  <c r="W3" i="2"/>
  <c r="S4" i="2"/>
  <c r="T4" i="2"/>
  <c r="U4" i="2"/>
  <c r="V4" i="2"/>
  <c r="W4" i="2"/>
  <c r="S5" i="2"/>
  <c r="T5" i="2"/>
  <c r="U5" i="2"/>
  <c r="V5" i="2"/>
  <c r="W5" i="2"/>
  <c r="S6" i="2"/>
  <c r="T6" i="2"/>
  <c r="U6" i="2"/>
  <c r="V6" i="2"/>
  <c r="W6" i="2"/>
  <c r="S7" i="2"/>
  <c r="T7" i="2"/>
  <c r="U7" i="2"/>
  <c r="V7" i="2"/>
  <c r="W7" i="2"/>
  <c r="T10" i="2"/>
  <c r="U10" i="2"/>
  <c r="V10" i="2"/>
  <c r="W10" i="2"/>
  <c r="T11" i="2"/>
  <c r="U11" i="2"/>
  <c r="V11" i="2"/>
  <c r="W11" i="2"/>
  <c r="T12" i="2"/>
  <c r="U12" i="2"/>
  <c r="V12" i="2"/>
  <c r="W12" i="2"/>
  <c r="T13" i="2"/>
  <c r="U13" i="2"/>
  <c r="V13" i="2"/>
  <c r="W13" i="2"/>
  <c r="T16" i="2"/>
  <c r="U16" i="2"/>
  <c r="V16" i="2"/>
  <c r="W16" i="2"/>
  <c r="T17" i="2"/>
  <c r="U17" i="2"/>
  <c r="V17" i="2"/>
  <c r="W17" i="2"/>
  <c r="T18" i="2"/>
  <c r="U18" i="2"/>
  <c r="V18" i="2"/>
  <c r="W18" i="2"/>
  <c r="T19" i="2"/>
  <c r="U19" i="2"/>
  <c r="V19" i="2"/>
  <c r="W19" i="2"/>
  <c r="T22" i="2"/>
  <c r="U22" i="2"/>
  <c r="V22" i="2"/>
  <c r="W22" i="2"/>
  <c r="T23" i="2"/>
  <c r="U23" i="2"/>
  <c r="V23" i="2"/>
  <c r="W23" i="2"/>
  <c r="T24" i="2"/>
  <c r="U24" i="2"/>
  <c r="V24" i="2"/>
  <c r="W24" i="2"/>
  <c r="T25" i="2"/>
  <c r="U25" i="2"/>
  <c r="V25" i="2"/>
  <c r="W25" i="2"/>
  <c r="O3" i="2"/>
  <c r="P3" i="2"/>
  <c r="Q3" i="2"/>
  <c r="R3" i="2"/>
  <c r="N4" i="2"/>
  <c r="O4" i="2"/>
  <c r="P4" i="2"/>
  <c r="Q4" i="2"/>
  <c r="R4" i="2"/>
  <c r="N5" i="2"/>
  <c r="O5" i="2"/>
  <c r="P5" i="2"/>
  <c r="Q5" i="2"/>
  <c r="R5" i="2"/>
  <c r="N6" i="2"/>
  <c r="O6" i="2"/>
  <c r="P6" i="2"/>
  <c r="Q6" i="2"/>
  <c r="R6" i="2"/>
  <c r="N7" i="2"/>
  <c r="O7" i="2"/>
  <c r="P7" i="2"/>
  <c r="Q7" i="2"/>
  <c r="R7" i="2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6" i="2"/>
  <c r="P16" i="2"/>
  <c r="Q16" i="2"/>
  <c r="R16" i="2"/>
  <c r="T2" i="2"/>
  <c r="U2" i="2"/>
  <c r="S2" i="2"/>
  <c r="G25" i="2"/>
  <c r="H25" i="2"/>
  <c r="I25" i="2"/>
  <c r="J25" i="2"/>
  <c r="G26" i="2"/>
  <c r="H26" i="2"/>
  <c r="I26" i="2"/>
  <c r="J26" i="2"/>
  <c r="G27" i="2"/>
  <c r="H27" i="2"/>
  <c r="I27" i="2"/>
  <c r="J27" i="2"/>
  <c r="G28" i="2"/>
  <c r="H28" i="2"/>
  <c r="I28" i="2"/>
  <c r="J28" i="2"/>
  <c r="G29" i="2"/>
  <c r="H29" i="2"/>
  <c r="I29" i="2"/>
  <c r="J29" i="2"/>
  <c r="G30" i="2"/>
  <c r="H30" i="2"/>
  <c r="I30" i="2"/>
  <c r="J30" i="2"/>
  <c r="G31" i="2"/>
  <c r="H31" i="2"/>
  <c r="I31" i="2"/>
  <c r="J31" i="2"/>
  <c r="G32" i="2"/>
  <c r="H32" i="2"/>
  <c r="I32" i="2"/>
  <c r="J32" i="2"/>
  <c r="G33" i="2"/>
  <c r="H33" i="2"/>
  <c r="I33" i="2"/>
  <c r="J33" i="2"/>
  <c r="G34" i="2"/>
  <c r="H34" i="2"/>
  <c r="I34" i="2"/>
  <c r="J34" i="2"/>
  <c r="G35" i="2"/>
  <c r="H35" i="2"/>
  <c r="I35" i="2"/>
  <c r="J35" i="2"/>
  <c r="G36" i="2"/>
  <c r="H36" i="2"/>
  <c r="I36" i="2"/>
  <c r="J36" i="2"/>
  <c r="G37" i="2"/>
  <c r="H37" i="2"/>
  <c r="I37" i="2"/>
  <c r="J37" i="2"/>
  <c r="G38" i="2"/>
  <c r="H38" i="2"/>
  <c r="I38" i="2"/>
  <c r="J38" i="2"/>
  <c r="G39" i="2"/>
  <c r="H39" i="2"/>
  <c r="I39" i="2"/>
  <c r="J39" i="2"/>
  <c r="G40" i="2"/>
  <c r="H40" i="2"/>
  <c r="I40" i="2"/>
  <c r="J40" i="2"/>
  <c r="G47" i="2"/>
  <c r="H47" i="2"/>
  <c r="I47" i="2"/>
  <c r="J47" i="2"/>
  <c r="G48" i="2"/>
  <c r="H48" i="2"/>
  <c r="I48" i="2"/>
  <c r="J48" i="2"/>
  <c r="G49" i="2"/>
  <c r="H49" i="2"/>
  <c r="I49" i="2"/>
  <c r="J49" i="2"/>
  <c r="G50" i="2"/>
  <c r="H50" i="2"/>
  <c r="I50" i="2"/>
  <c r="J50" i="2"/>
  <c r="G51" i="2"/>
  <c r="H51" i="2"/>
  <c r="I51" i="2"/>
  <c r="J51" i="2"/>
  <c r="G52" i="2"/>
  <c r="H52" i="2"/>
  <c r="I52" i="2"/>
  <c r="J52" i="2"/>
  <c r="G53" i="2"/>
  <c r="H53" i="2"/>
  <c r="I53" i="2"/>
  <c r="J53" i="2"/>
  <c r="G54" i="2"/>
  <c r="H54" i="2"/>
  <c r="I54" i="2"/>
  <c r="J54" i="2"/>
  <c r="G55" i="2"/>
  <c r="H55" i="2"/>
  <c r="I55" i="2"/>
  <c r="J55" i="2"/>
  <c r="G56" i="2"/>
  <c r="H56" i="2"/>
  <c r="I56" i="2"/>
  <c r="J56" i="2"/>
  <c r="G57" i="2"/>
  <c r="H57" i="2"/>
  <c r="I57" i="2"/>
  <c r="J57" i="2"/>
  <c r="G58" i="2"/>
  <c r="H58" i="2"/>
  <c r="I58" i="2"/>
  <c r="J58" i="2"/>
  <c r="G59" i="2"/>
  <c r="H59" i="2"/>
  <c r="I59" i="2"/>
  <c r="J59" i="2"/>
  <c r="G60" i="2"/>
  <c r="H60" i="2"/>
  <c r="I60" i="2"/>
  <c r="J60" i="2"/>
  <c r="G61" i="2"/>
  <c r="H61" i="2"/>
  <c r="I61" i="2"/>
  <c r="J61" i="2"/>
  <c r="G62" i="2"/>
  <c r="H62" i="2"/>
  <c r="I62" i="2"/>
  <c r="J62" i="2"/>
  <c r="G69" i="2"/>
  <c r="H69" i="2"/>
  <c r="I69" i="2"/>
  <c r="J69" i="2"/>
  <c r="G70" i="2"/>
  <c r="H70" i="2"/>
  <c r="I70" i="2"/>
  <c r="J70" i="2"/>
  <c r="G71" i="2"/>
  <c r="H71" i="2"/>
  <c r="I71" i="2"/>
  <c r="J71" i="2"/>
  <c r="G72" i="2"/>
  <c r="H72" i="2"/>
  <c r="I72" i="2"/>
  <c r="J72" i="2"/>
  <c r="G73" i="2"/>
  <c r="H73" i="2"/>
  <c r="I73" i="2"/>
  <c r="J73" i="2"/>
  <c r="G74" i="2"/>
  <c r="H74" i="2"/>
  <c r="I74" i="2"/>
  <c r="J74" i="2"/>
  <c r="G75" i="2"/>
  <c r="H75" i="2"/>
  <c r="I75" i="2"/>
  <c r="J75" i="2"/>
  <c r="G76" i="2"/>
  <c r="H76" i="2"/>
  <c r="I76" i="2"/>
  <c r="J76" i="2"/>
  <c r="G77" i="2"/>
  <c r="H77" i="2"/>
  <c r="I77" i="2"/>
  <c r="J77" i="2"/>
  <c r="G78" i="2"/>
  <c r="H78" i="2"/>
  <c r="I78" i="2"/>
  <c r="J78" i="2"/>
  <c r="G79" i="2"/>
  <c r="H79" i="2"/>
  <c r="I79" i="2"/>
  <c r="J79" i="2"/>
  <c r="G80" i="2"/>
  <c r="H80" i="2"/>
  <c r="I80" i="2"/>
  <c r="J80" i="2"/>
  <c r="G81" i="2"/>
  <c r="H81" i="2"/>
  <c r="I81" i="2"/>
  <c r="J81" i="2"/>
  <c r="G82" i="2"/>
  <c r="H82" i="2"/>
  <c r="I82" i="2"/>
  <c r="J82" i="2"/>
  <c r="G83" i="2"/>
  <c r="H83" i="2"/>
  <c r="I83" i="2"/>
  <c r="J83" i="2"/>
  <c r="G84" i="2"/>
  <c r="H84" i="2"/>
  <c r="I84" i="2"/>
  <c r="J84" i="2"/>
  <c r="G91" i="2"/>
  <c r="H91" i="2"/>
  <c r="I91" i="2"/>
  <c r="J91" i="2"/>
  <c r="G92" i="2"/>
  <c r="H92" i="2"/>
  <c r="I92" i="2"/>
  <c r="J92" i="2"/>
  <c r="G93" i="2"/>
  <c r="H93" i="2"/>
  <c r="I93" i="2"/>
  <c r="J93" i="2"/>
  <c r="G94" i="2"/>
  <c r="H94" i="2"/>
  <c r="I94" i="2"/>
  <c r="J94" i="2"/>
  <c r="G95" i="2"/>
  <c r="H95" i="2"/>
  <c r="I95" i="2"/>
  <c r="J95" i="2"/>
  <c r="G96" i="2"/>
  <c r="H96" i="2"/>
  <c r="I96" i="2"/>
  <c r="J96" i="2"/>
  <c r="G97" i="2"/>
  <c r="H97" i="2"/>
  <c r="I97" i="2"/>
  <c r="J97" i="2"/>
  <c r="G98" i="2"/>
  <c r="H98" i="2"/>
  <c r="I98" i="2"/>
  <c r="J98" i="2"/>
  <c r="G99" i="2"/>
  <c r="H99" i="2"/>
  <c r="I99" i="2"/>
  <c r="J99" i="2"/>
  <c r="G100" i="2"/>
  <c r="H100" i="2"/>
  <c r="I100" i="2"/>
  <c r="J100" i="2"/>
  <c r="G101" i="2"/>
  <c r="H101" i="2"/>
  <c r="I101" i="2"/>
  <c r="J101" i="2"/>
  <c r="G102" i="2"/>
  <c r="H102" i="2"/>
  <c r="I102" i="2"/>
  <c r="J102" i="2"/>
  <c r="G103" i="2"/>
  <c r="H103" i="2"/>
  <c r="I103" i="2"/>
  <c r="J103" i="2"/>
  <c r="G104" i="2"/>
  <c r="H104" i="2"/>
  <c r="I104" i="2"/>
  <c r="J104" i="2"/>
  <c r="G105" i="2"/>
  <c r="H105" i="2"/>
  <c r="I105" i="2"/>
  <c r="J105" i="2"/>
  <c r="G106" i="2"/>
  <c r="H106" i="2"/>
  <c r="I106" i="2"/>
  <c r="J106" i="2"/>
  <c r="G113" i="2"/>
  <c r="H113" i="2"/>
  <c r="I113" i="2"/>
  <c r="J113" i="2"/>
  <c r="G114" i="2"/>
  <c r="H114" i="2"/>
  <c r="I114" i="2"/>
  <c r="J114" i="2"/>
  <c r="G115" i="2"/>
  <c r="H115" i="2"/>
  <c r="I115" i="2"/>
  <c r="J115" i="2"/>
  <c r="G116" i="2"/>
  <c r="H116" i="2"/>
  <c r="I116" i="2"/>
  <c r="J116" i="2"/>
  <c r="G117" i="2"/>
  <c r="H117" i="2"/>
  <c r="I117" i="2"/>
  <c r="J117" i="2"/>
  <c r="G118" i="2"/>
  <c r="H118" i="2"/>
  <c r="I118" i="2"/>
  <c r="J118" i="2"/>
  <c r="G119" i="2"/>
  <c r="H119" i="2"/>
  <c r="I119" i="2"/>
  <c r="J119" i="2"/>
  <c r="G120" i="2"/>
  <c r="H120" i="2"/>
  <c r="I120" i="2"/>
  <c r="J120" i="2"/>
  <c r="G121" i="2"/>
  <c r="H121" i="2"/>
  <c r="I121" i="2"/>
  <c r="J121" i="2"/>
  <c r="G122" i="2"/>
  <c r="H122" i="2"/>
  <c r="I122" i="2"/>
  <c r="J122" i="2"/>
  <c r="G123" i="2"/>
  <c r="H123" i="2"/>
  <c r="I123" i="2"/>
  <c r="J123" i="2"/>
  <c r="G124" i="2"/>
  <c r="H124" i="2"/>
  <c r="I124" i="2"/>
  <c r="J124" i="2"/>
  <c r="G125" i="2"/>
  <c r="H125" i="2"/>
  <c r="I125" i="2"/>
  <c r="J125" i="2"/>
  <c r="G126" i="2"/>
  <c r="H126" i="2"/>
  <c r="I126" i="2"/>
  <c r="J126" i="2"/>
  <c r="G127" i="2"/>
  <c r="H127" i="2"/>
  <c r="I127" i="2"/>
  <c r="J127" i="2"/>
  <c r="G128" i="2"/>
  <c r="H128" i="2"/>
  <c r="I128" i="2"/>
  <c r="J128" i="2"/>
  <c r="G135" i="2"/>
  <c r="H135" i="2"/>
  <c r="I135" i="2"/>
  <c r="J135" i="2"/>
  <c r="G136" i="2"/>
  <c r="H136" i="2"/>
  <c r="I136" i="2"/>
  <c r="J136" i="2"/>
  <c r="G137" i="2"/>
  <c r="H137" i="2"/>
  <c r="I137" i="2"/>
  <c r="J137" i="2"/>
  <c r="G138" i="2"/>
  <c r="H138" i="2"/>
  <c r="I138" i="2"/>
  <c r="J138" i="2"/>
  <c r="G139" i="2"/>
  <c r="H139" i="2"/>
  <c r="I139" i="2"/>
  <c r="J139" i="2"/>
  <c r="G140" i="2"/>
  <c r="H140" i="2"/>
  <c r="I140" i="2"/>
  <c r="J140" i="2"/>
  <c r="G141" i="2"/>
  <c r="H141" i="2"/>
  <c r="I141" i="2"/>
  <c r="J141" i="2"/>
  <c r="G142" i="2"/>
  <c r="H142" i="2"/>
  <c r="I142" i="2"/>
  <c r="J142" i="2"/>
  <c r="G143" i="2"/>
  <c r="H143" i="2"/>
  <c r="I143" i="2"/>
  <c r="J143" i="2"/>
  <c r="G144" i="2"/>
  <c r="H144" i="2"/>
  <c r="I144" i="2"/>
  <c r="J144" i="2"/>
  <c r="G145" i="2"/>
  <c r="H145" i="2"/>
  <c r="I145" i="2"/>
  <c r="J145" i="2"/>
  <c r="G146" i="2"/>
  <c r="H146" i="2"/>
  <c r="I146" i="2"/>
  <c r="J146" i="2"/>
  <c r="G147" i="2"/>
  <c r="H147" i="2"/>
  <c r="I147" i="2"/>
  <c r="J147" i="2"/>
  <c r="G148" i="2"/>
  <c r="H148" i="2"/>
  <c r="I148" i="2"/>
  <c r="J148" i="2"/>
  <c r="G149" i="2"/>
  <c r="H149" i="2"/>
  <c r="I149" i="2"/>
  <c r="J149" i="2"/>
  <c r="G150" i="2"/>
  <c r="H150" i="2"/>
  <c r="I150" i="2"/>
  <c r="J150" i="2"/>
  <c r="G157" i="2"/>
  <c r="H157" i="2"/>
  <c r="I157" i="2"/>
  <c r="J157" i="2"/>
  <c r="G158" i="2"/>
  <c r="H158" i="2"/>
  <c r="I158" i="2"/>
  <c r="J158" i="2"/>
  <c r="G159" i="2"/>
  <c r="H159" i="2"/>
  <c r="I159" i="2"/>
  <c r="J159" i="2"/>
  <c r="G160" i="2"/>
  <c r="H160" i="2"/>
  <c r="I160" i="2"/>
  <c r="J160" i="2"/>
  <c r="G161" i="2"/>
  <c r="H161" i="2"/>
  <c r="I161" i="2"/>
  <c r="J161" i="2"/>
  <c r="G162" i="2"/>
  <c r="H162" i="2"/>
  <c r="I162" i="2"/>
  <c r="J162" i="2"/>
  <c r="G163" i="2"/>
  <c r="H163" i="2"/>
  <c r="I163" i="2"/>
  <c r="J163" i="2"/>
  <c r="G164" i="2"/>
  <c r="H164" i="2"/>
  <c r="I164" i="2"/>
  <c r="J164" i="2"/>
  <c r="G165" i="2"/>
  <c r="H165" i="2"/>
  <c r="I165" i="2"/>
  <c r="J165" i="2"/>
  <c r="G166" i="2"/>
  <c r="H166" i="2"/>
  <c r="I166" i="2"/>
  <c r="J166" i="2"/>
  <c r="G167" i="2"/>
  <c r="H167" i="2"/>
  <c r="I167" i="2"/>
  <c r="J167" i="2"/>
  <c r="G168" i="2"/>
  <c r="H168" i="2"/>
  <c r="I168" i="2"/>
  <c r="J168" i="2"/>
  <c r="G169" i="2"/>
  <c r="H169" i="2"/>
  <c r="I169" i="2"/>
  <c r="J169" i="2"/>
  <c r="G170" i="2"/>
  <c r="H170" i="2"/>
  <c r="I170" i="2"/>
  <c r="J170" i="2"/>
  <c r="G171" i="2"/>
  <c r="H171" i="2"/>
  <c r="I171" i="2"/>
  <c r="J171" i="2"/>
  <c r="G172" i="2"/>
  <c r="H172" i="2"/>
  <c r="I172" i="2"/>
  <c r="J172" i="2"/>
  <c r="G3" i="2"/>
  <c r="H3" i="2"/>
  <c r="I3" i="2"/>
  <c r="J3" i="2"/>
  <c r="G4" i="2"/>
  <c r="H4" i="2"/>
  <c r="I4" i="2"/>
  <c r="J4" i="2"/>
  <c r="G5" i="2"/>
  <c r="H5" i="2"/>
  <c r="I5" i="2"/>
  <c r="J5" i="2"/>
  <c r="G6" i="2"/>
  <c r="H6" i="2"/>
  <c r="I6" i="2"/>
  <c r="J6" i="2"/>
  <c r="G7" i="2"/>
  <c r="H7" i="2"/>
  <c r="I7" i="2"/>
  <c r="J7" i="2"/>
  <c r="G8" i="2"/>
  <c r="H8" i="2"/>
  <c r="I8" i="2"/>
  <c r="J8" i="2"/>
  <c r="G9" i="2"/>
  <c r="H9" i="2"/>
  <c r="I9" i="2"/>
  <c r="J9" i="2"/>
  <c r="G10" i="2"/>
  <c r="H10" i="2"/>
  <c r="I10" i="2"/>
  <c r="J10" i="2"/>
  <c r="G11" i="2"/>
  <c r="H11" i="2"/>
  <c r="I11" i="2"/>
  <c r="J11" i="2"/>
  <c r="G12" i="2"/>
  <c r="H12" i="2"/>
  <c r="I12" i="2"/>
  <c r="J12" i="2"/>
  <c r="G13" i="2"/>
  <c r="H13" i="2"/>
  <c r="I13" i="2"/>
  <c r="J13" i="2"/>
  <c r="G14" i="2"/>
  <c r="H14" i="2"/>
  <c r="I14" i="2"/>
  <c r="J14" i="2"/>
  <c r="G15" i="2"/>
  <c r="H15" i="2"/>
  <c r="I15" i="2"/>
  <c r="J15" i="2"/>
  <c r="G16" i="2"/>
  <c r="H16" i="2"/>
  <c r="I16" i="2"/>
  <c r="J16" i="2"/>
  <c r="G17" i="2"/>
  <c r="H17" i="2"/>
  <c r="I17" i="2"/>
  <c r="J17" i="2"/>
  <c r="G18" i="2"/>
  <c r="H18" i="2"/>
  <c r="I18" i="2"/>
  <c r="J18" i="2"/>
  <c r="F172" i="2"/>
  <c r="E172" i="2"/>
  <c r="D172" i="2"/>
  <c r="C172" i="2"/>
  <c r="B172" i="2"/>
  <c r="A172" i="2"/>
  <c r="F171" i="2"/>
  <c r="E171" i="2"/>
  <c r="D171" i="2"/>
  <c r="C171" i="2"/>
  <c r="B171" i="2"/>
  <c r="A171" i="2"/>
  <c r="F170" i="2"/>
  <c r="E170" i="2"/>
  <c r="D170" i="2"/>
  <c r="C170" i="2"/>
  <c r="B170" i="2"/>
  <c r="A170" i="2"/>
  <c r="F169" i="2"/>
  <c r="E169" i="2"/>
  <c r="D169" i="2"/>
  <c r="C169" i="2"/>
  <c r="B169" i="2"/>
  <c r="A169" i="2"/>
  <c r="F168" i="2"/>
  <c r="E168" i="2"/>
  <c r="D168" i="2"/>
  <c r="C168" i="2"/>
  <c r="B168" i="2"/>
  <c r="A168" i="2"/>
  <c r="F167" i="2"/>
  <c r="E167" i="2"/>
  <c r="D167" i="2"/>
  <c r="C167" i="2"/>
  <c r="B167" i="2"/>
  <c r="A167" i="2"/>
  <c r="F166" i="2"/>
  <c r="E166" i="2"/>
  <c r="D166" i="2"/>
  <c r="C166" i="2"/>
  <c r="B166" i="2"/>
  <c r="A166" i="2"/>
  <c r="F165" i="2"/>
  <c r="E165" i="2"/>
  <c r="D165" i="2"/>
  <c r="C165" i="2"/>
  <c r="B165" i="2"/>
  <c r="A165" i="2"/>
  <c r="F164" i="2"/>
  <c r="E164" i="2"/>
  <c r="D164" i="2"/>
  <c r="C164" i="2"/>
  <c r="B164" i="2"/>
  <c r="A164" i="2"/>
  <c r="F163" i="2"/>
  <c r="E163" i="2"/>
  <c r="D163" i="2"/>
  <c r="C163" i="2"/>
  <c r="B163" i="2"/>
  <c r="A163" i="2"/>
  <c r="F162" i="2"/>
  <c r="E162" i="2"/>
  <c r="D162" i="2"/>
  <c r="C162" i="2"/>
  <c r="B162" i="2"/>
  <c r="A162" i="2"/>
  <c r="F161" i="2"/>
  <c r="E161" i="2"/>
  <c r="D161" i="2"/>
  <c r="C161" i="2"/>
  <c r="B161" i="2"/>
  <c r="A161" i="2"/>
  <c r="F160" i="2"/>
  <c r="E160" i="2"/>
  <c r="D160" i="2"/>
  <c r="C160" i="2"/>
  <c r="B160" i="2"/>
  <c r="A160" i="2"/>
  <c r="F159" i="2"/>
  <c r="E159" i="2"/>
  <c r="D159" i="2"/>
  <c r="C159" i="2"/>
  <c r="B159" i="2"/>
  <c r="A159" i="2"/>
  <c r="F158" i="2"/>
  <c r="E158" i="2"/>
  <c r="E173" i="2" s="1"/>
  <c r="D158" i="2"/>
  <c r="C158" i="2"/>
  <c r="B158" i="2"/>
  <c r="A158" i="2"/>
  <c r="F157" i="2"/>
  <c r="E157" i="2"/>
  <c r="D157" i="2"/>
  <c r="D175" i="2" s="1"/>
  <c r="C157" i="2"/>
  <c r="C173" i="2" s="1"/>
  <c r="B157" i="2"/>
  <c r="A157" i="2"/>
  <c r="D155" i="2"/>
  <c r="B155" i="2"/>
  <c r="F150" i="2"/>
  <c r="E150" i="2"/>
  <c r="D150" i="2"/>
  <c r="C150" i="2"/>
  <c r="B150" i="2"/>
  <c r="A150" i="2"/>
  <c r="F149" i="2"/>
  <c r="E149" i="2"/>
  <c r="D149" i="2"/>
  <c r="C149" i="2"/>
  <c r="B149" i="2"/>
  <c r="A149" i="2"/>
  <c r="F148" i="2"/>
  <c r="E148" i="2"/>
  <c r="D148" i="2"/>
  <c r="C148" i="2"/>
  <c r="B148" i="2"/>
  <c r="A148" i="2"/>
  <c r="F147" i="2"/>
  <c r="E147" i="2"/>
  <c r="D147" i="2"/>
  <c r="C147" i="2"/>
  <c r="B147" i="2"/>
  <c r="A147" i="2"/>
  <c r="F146" i="2"/>
  <c r="E146" i="2"/>
  <c r="D146" i="2"/>
  <c r="C146" i="2"/>
  <c r="B146" i="2"/>
  <c r="A146" i="2"/>
  <c r="F145" i="2"/>
  <c r="E145" i="2"/>
  <c r="D145" i="2"/>
  <c r="C145" i="2"/>
  <c r="B145" i="2"/>
  <c r="A145" i="2"/>
  <c r="F144" i="2"/>
  <c r="E144" i="2"/>
  <c r="D144" i="2"/>
  <c r="C144" i="2"/>
  <c r="B144" i="2"/>
  <c r="A144" i="2"/>
  <c r="F143" i="2"/>
  <c r="E143" i="2"/>
  <c r="D143" i="2"/>
  <c r="C143" i="2"/>
  <c r="B143" i="2"/>
  <c r="A143" i="2"/>
  <c r="F142" i="2"/>
  <c r="E142" i="2"/>
  <c r="D142" i="2"/>
  <c r="C142" i="2"/>
  <c r="B142" i="2"/>
  <c r="A142" i="2"/>
  <c r="F141" i="2"/>
  <c r="E141" i="2"/>
  <c r="D141" i="2"/>
  <c r="C141" i="2"/>
  <c r="B141" i="2"/>
  <c r="A141" i="2"/>
  <c r="F140" i="2"/>
  <c r="E140" i="2"/>
  <c r="D140" i="2"/>
  <c r="C140" i="2"/>
  <c r="B140" i="2"/>
  <c r="A140" i="2"/>
  <c r="F139" i="2"/>
  <c r="E139" i="2"/>
  <c r="D139" i="2"/>
  <c r="C139" i="2"/>
  <c r="B139" i="2"/>
  <c r="A139" i="2"/>
  <c r="F138" i="2"/>
  <c r="E138" i="2"/>
  <c r="D138" i="2"/>
  <c r="C138" i="2"/>
  <c r="B138" i="2"/>
  <c r="A138" i="2"/>
  <c r="F137" i="2"/>
  <c r="E137" i="2"/>
  <c r="D137" i="2"/>
  <c r="C137" i="2"/>
  <c r="B137" i="2"/>
  <c r="A137" i="2"/>
  <c r="F136" i="2"/>
  <c r="E136" i="2"/>
  <c r="D136" i="2"/>
  <c r="C136" i="2"/>
  <c r="B136" i="2"/>
  <c r="A136" i="2"/>
  <c r="F135" i="2"/>
  <c r="F152" i="2" s="1"/>
  <c r="E135" i="2"/>
  <c r="E151" i="2" s="1"/>
  <c r="D135" i="2"/>
  <c r="C135" i="2"/>
  <c r="C153" i="2" s="1"/>
  <c r="B135" i="2"/>
  <c r="A135" i="2"/>
  <c r="D133" i="2"/>
  <c r="B133" i="2"/>
  <c r="F128" i="2"/>
  <c r="E128" i="2"/>
  <c r="D128" i="2"/>
  <c r="C128" i="2"/>
  <c r="B128" i="2"/>
  <c r="A128" i="2"/>
  <c r="F127" i="2"/>
  <c r="E127" i="2"/>
  <c r="D127" i="2"/>
  <c r="C127" i="2"/>
  <c r="B127" i="2"/>
  <c r="A127" i="2"/>
  <c r="F126" i="2"/>
  <c r="E126" i="2"/>
  <c r="D126" i="2"/>
  <c r="C126" i="2"/>
  <c r="B126" i="2"/>
  <c r="A126" i="2"/>
  <c r="F125" i="2"/>
  <c r="E125" i="2"/>
  <c r="D125" i="2"/>
  <c r="C125" i="2"/>
  <c r="B125" i="2"/>
  <c r="A125" i="2"/>
  <c r="F124" i="2"/>
  <c r="E124" i="2"/>
  <c r="D124" i="2"/>
  <c r="C124" i="2"/>
  <c r="B124" i="2"/>
  <c r="A124" i="2"/>
  <c r="F123" i="2"/>
  <c r="E123" i="2"/>
  <c r="D123" i="2"/>
  <c r="C123" i="2"/>
  <c r="B123" i="2"/>
  <c r="A123" i="2"/>
  <c r="F122" i="2"/>
  <c r="E122" i="2"/>
  <c r="D122" i="2"/>
  <c r="C122" i="2"/>
  <c r="B122" i="2"/>
  <c r="A122" i="2"/>
  <c r="F121" i="2"/>
  <c r="E121" i="2"/>
  <c r="D121" i="2"/>
  <c r="C121" i="2"/>
  <c r="B121" i="2"/>
  <c r="A121" i="2"/>
  <c r="F120" i="2"/>
  <c r="E120" i="2"/>
  <c r="D120" i="2"/>
  <c r="C120" i="2"/>
  <c r="B120" i="2"/>
  <c r="A120" i="2"/>
  <c r="F119" i="2"/>
  <c r="E119" i="2"/>
  <c r="D119" i="2"/>
  <c r="C119" i="2"/>
  <c r="B119" i="2"/>
  <c r="A119" i="2"/>
  <c r="F118" i="2"/>
  <c r="E118" i="2"/>
  <c r="D118" i="2"/>
  <c r="C118" i="2"/>
  <c r="B118" i="2"/>
  <c r="A118" i="2"/>
  <c r="F117" i="2"/>
  <c r="E117" i="2"/>
  <c r="D117" i="2"/>
  <c r="C117" i="2"/>
  <c r="B117" i="2"/>
  <c r="A117" i="2"/>
  <c r="F116" i="2"/>
  <c r="E116" i="2"/>
  <c r="D116" i="2"/>
  <c r="C116" i="2"/>
  <c r="B116" i="2"/>
  <c r="A116" i="2"/>
  <c r="F115" i="2"/>
  <c r="E115" i="2"/>
  <c r="D115" i="2"/>
  <c r="C115" i="2"/>
  <c r="B115" i="2"/>
  <c r="A115" i="2"/>
  <c r="F114" i="2"/>
  <c r="E114" i="2"/>
  <c r="D114" i="2"/>
  <c r="C114" i="2"/>
  <c r="B114" i="2"/>
  <c r="A114" i="2"/>
  <c r="F113" i="2"/>
  <c r="E113" i="2"/>
  <c r="E129" i="2" s="1"/>
  <c r="D113" i="2"/>
  <c r="D129" i="2" s="1"/>
  <c r="C113" i="2"/>
  <c r="C130" i="2" s="1"/>
  <c r="B113" i="2"/>
  <c r="A113" i="2"/>
  <c r="D111" i="2"/>
  <c r="B111" i="2"/>
  <c r="F106" i="2"/>
  <c r="E106" i="2"/>
  <c r="D106" i="2"/>
  <c r="C106" i="2"/>
  <c r="B106" i="2"/>
  <c r="A106" i="2"/>
  <c r="F105" i="2"/>
  <c r="E105" i="2"/>
  <c r="D105" i="2"/>
  <c r="C105" i="2"/>
  <c r="B105" i="2"/>
  <c r="A105" i="2"/>
  <c r="F104" i="2"/>
  <c r="E104" i="2"/>
  <c r="D104" i="2"/>
  <c r="C104" i="2"/>
  <c r="B104" i="2"/>
  <c r="A104" i="2"/>
  <c r="F103" i="2"/>
  <c r="E103" i="2"/>
  <c r="D103" i="2"/>
  <c r="C103" i="2"/>
  <c r="B103" i="2"/>
  <c r="A103" i="2"/>
  <c r="F102" i="2"/>
  <c r="E102" i="2"/>
  <c r="D102" i="2"/>
  <c r="C102" i="2"/>
  <c r="B102" i="2"/>
  <c r="A102" i="2"/>
  <c r="F101" i="2"/>
  <c r="E101" i="2"/>
  <c r="D101" i="2"/>
  <c r="C101" i="2"/>
  <c r="B101" i="2"/>
  <c r="A101" i="2"/>
  <c r="F100" i="2"/>
  <c r="E100" i="2"/>
  <c r="D100" i="2"/>
  <c r="C100" i="2"/>
  <c r="B100" i="2"/>
  <c r="A100" i="2"/>
  <c r="F99" i="2"/>
  <c r="E99" i="2"/>
  <c r="D99" i="2"/>
  <c r="C99" i="2"/>
  <c r="B99" i="2"/>
  <c r="A99" i="2"/>
  <c r="F98" i="2"/>
  <c r="E98" i="2"/>
  <c r="D98" i="2"/>
  <c r="C98" i="2"/>
  <c r="B98" i="2"/>
  <c r="A98" i="2"/>
  <c r="F97" i="2"/>
  <c r="E97" i="2"/>
  <c r="D97" i="2"/>
  <c r="C97" i="2"/>
  <c r="B97" i="2"/>
  <c r="A97" i="2"/>
  <c r="F96" i="2"/>
  <c r="E96" i="2"/>
  <c r="D96" i="2"/>
  <c r="C96" i="2"/>
  <c r="B96" i="2"/>
  <c r="A96" i="2"/>
  <c r="F95" i="2"/>
  <c r="E95" i="2"/>
  <c r="D95" i="2"/>
  <c r="C95" i="2"/>
  <c r="B95" i="2"/>
  <c r="A95" i="2"/>
  <c r="F94" i="2"/>
  <c r="E94" i="2"/>
  <c r="D94" i="2"/>
  <c r="C94" i="2"/>
  <c r="B94" i="2"/>
  <c r="A94" i="2"/>
  <c r="F93" i="2"/>
  <c r="E93" i="2"/>
  <c r="D93" i="2"/>
  <c r="C93" i="2"/>
  <c r="B93" i="2"/>
  <c r="A93" i="2"/>
  <c r="F92" i="2"/>
  <c r="E92" i="2"/>
  <c r="D92" i="2"/>
  <c r="C92" i="2"/>
  <c r="B92" i="2"/>
  <c r="A92" i="2"/>
  <c r="F91" i="2"/>
  <c r="F109" i="2" s="1"/>
  <c r="E91" i="2"/>
  <c r="E109" i="2" s="1"/>
  <c r="D91" i="2"/>
  <c r="C91" i="2"/>
  <c r="B91" i="2"/>
  <c r="A91" i="2"/>
  <c r="D89" i="2"/>
  <c r="B89" i="2"/>
  <c r="F84" i="2"/>
  <c r="E84" i="2"/>
  <c r="D84" i="2"/>
  <c r="C84" i="2"/>
  <c r="B84" i="2"/>
  <c r="A84" i="2"/>
  <c r="F83" i="2"/>
  <c r="E83" i="2"/>
  <c r="D83" i="2"/>
  <c r="C83" i="2"/>
  <c r="B83" i="2"/>
  <c r="A83" i="2"/>
  <c r="F82" i="2"/>
  <c r="E82" i="2"/>
  <c r="D82" i="2"/>
  <c r="C82" i="2"/>
  <c r="B82" i="2"/>
  <c r="A82" i="2"/>
  <c r="F81" i="2"/>
  <c r="E81" i="2"/>
  <c r="D81" i="2"/>
  <c r="C81" i="2"/>
  <c r="B81" i="2"/>
  <c r="A81" i="2"/>
  <c r="F80" i="2"/>
  <c r="E80" i="2"/>
  <c r="D80" i="2"/>
  <c r="C80" i="2"/>
  <c r="B80" i="2"/>
  <c r="A80" i="2"/>
  <c r="F79" i="2"/>
  <c r="E79" i="2"/>
  <c r="D79" i="2"/>
  <c r="C79" i="2"/>
  <c r="B79" i="2"/>
  <c r="A79" i="2"/>
  <c r="F78" i="2"/>
  <c r="E78" i="2"/>
  <c r="D78" i="2"/>
  <c r="C78" i="2"/>
  <c r="B78" i="2"/>
  <c r="A78" i="2"/>
  <c r="F77" i="2"/>
  <c r="E77" i="2"/>
  <c r="D77" i="2"/>
  <c r="C77" i="2"/>
  <c r="B77" i="2"/>
  <c r="A77" i="2"/>
  <c r="F76" i="2"/>
  <c r="E76" i="2"/>
  <c r="D76" i="2"/>
  <c r="C76" i="2"/>
  <c r="B76" i="2"/>
  <c r="A76" i="2"/>
  <c r="F75" i="2"/>
  <c r="E75" i="2"/>
  <c r="D75" i="2"/>
  <c r="C75" i="2"/>
  <c r="B75" i="2"/>
  <c r="A75" i="2"/>
  <c r="F74" i="2"/>
  <c r="E74" i="2"/>
  <c r="D74" i="2"/>
  <c r="C74" i="2"/>
  <c r="B74" i="2"/>
  <c r="A74" i="2"/>
  <c r="F73" i="2"/>
  <c r="E73" i="2"/>
  <c r="D73" i="2"/>
  <c r="C73" i="2"/>
  <c r="B73" i="2"/>
  <c r="A73" i="2"/>
  <c r="F72" i="2"/>
  <c r="E72" i="2"/>
  <c r="D72" i="2"/>
  <c r="C72" i="2"/>
  <c r="B72" i="2"/>
  <c r="A72" i="2"/>
  <c r="F71" i="2"/>
  <c r="E71" i="2"/>
  <c r="D71" i="2"/>
  <c r="C71" i="2"/>
  <c r="B71" i="2"/>
  <c r="A71" i="2"/>
  <c r="F70" i="2"/>
  <c r="F85" i="2" s="1"/>
  <c r="E70" i="2"/>
  <c r="D70" i="2"/>
  <c r="C70" i="2"/>
  <c r="C86" i="2" s="1"/>
  <c r="B70" i="2"/>
  <c r="A70" i="2"/>
  <c r="F69" i="2"/>
  <c r="E69" i="2"/>
  <c r="D69" i="2"/>
  <c r="C69" i="2"/>
  <c r="B69" i="2"/>
  <c r="A69" i="2"/>
  <c r="D67" i="2"/>
  <c r="B67" i="2"/>
  <c r="C174" i="2"/>
  <c r="D173" i="2"/>
  <c r="F173" i="2"/>
  <c r="D151" i="2"/>
  <c r="F153" i="2"/>
  <c r="F151" i="2"/>
  <c r="E152" i="2"/>
  <c r="D153" i="2"/>
  <c r="C152" i="2"/>
  <c r="D130" i="2"/>
  <c r="F129" i="2"/>
  <c r="D109" i="2"/>
  <c r="D86" i="2"/>
  <c r="D85" i="2"/>
  <c r="C85" i="2"/>
  <c r="F62" i="2"/>
  <c r="E62" i="2"/>
  <c r="D62" i="2"/>
  <c r="C62" i="2"/>
  <c r="B62" i="2"/>
  <c r="A62" i="2"/>
  <c r="F61" i="2"/>
  <c r="E61" i="2"/>
  <c r="D61" i="2"/>
  <c r="C61" i="2"/>
  <c r="B61" i="2"/>
  <c r="A61" i="2"/>
  <c r="F60" i="2"/>
  <c r="E60" i="2"/>
  <c r="D60" i="2"/>
  <c r="C60" i="2"/>
  <c r="B60" i="2"/>
  <c r="A60" i="2"/>
  <c r="F59" i="2"/>
  <c r="E59" i="2"/>
  <c r="D59" i="2"/>
  <c r="C59" i="2"/>
  <c r="B59" i="2"/>
  <c r="A59" i="2"/>
  <c r="F58" i="2"/>
  <c r="E58" i="2"/>
  <c r="D58" i="2"/>
  <c r="C58" i="2"/>
  <c r="B58" i="2"/>
  <c r="A58" i="2"/>
  <c r="F57" i="2"/>
  <c r="E57" i="2"/>
  <c r="D57" i="2"/>
  <c r="C57" i="2"/>
  <c r="B57" i="2"/>
  <c r="A57" i="2"/>
  <c r="F56" i="2"/>
  <c r="E56" i="2"/>
  <c r="D56" i="2"/>
  <c r="C56" i="2"/>
  <c r="B56" i="2"/>
  <c r="A56" i="2"/>
  <c r="F55" i="2"/>
  <c r="E55" i="2"/>
  <c r="D55" i="2"/>
  <c r="C55" i="2"/>
  <c r="B55" i="2"/>
  <c r="A55" i="2"/>
  <c r="F54" i="2"/>
  <c r="E54" i="2"/>
  <c r="D54" i="2"/>
  <c r="C54" i="2"/>
  <c r="B54" i="2"/>
  <c r="A54" i="2"/>
  <c r="F53" i="2"/>
  <c r="E53" i="2"/>
  <c r="D53" i="2"/>
  <c r="C53" i="2"/>
  <c r="B53" i="2"/>
  <c r="A53" i="2"/>
  <c r="F52" i="2"/>
  <c r="E52" i="2"/>
  <c r="D52" i="2"/>
  <c r="C52" i="2"/>
  <c r="B52" i="2"/>
  <c r="A52" i="2"/>
  <c r="F51" i="2"/>
  <c r="E51" i="2"/>
  <c r="D51" i="2"/>
  <c r="C51" i="2"/>
  <c r="B51" i="2"/>
  <c r="A51" i="2"/>
  <c r="F50" i="2"/>
  <c r="E50" i="2"/>
  <c r="D50" i="2"/>
  <c r="C50" i="2"/>
  <c r="B50" i="2"/>
  <c r="A50" i="2"/>
  <c r="F49" i="2"/>
  <c r="E49" i="2"/>
  <c r="D49" i="2"/>
  <c r="C49" i="2"/>
  <c r="B49" i="2"/>
  <c r="A49" i="2"/>
  <c r="F48" i="2"/>
  <c r="E48" i="2"/>
  <c r="E63" i="2" s="1"/>
  <c r="D48" i="2"/>
  <c r="C48" i="2"/>
  <c r="B48" i="2"/>
  <c r="A48" i="2"/>
  <c r="F47" i="2"/>
  <c r="F63" i="2" s="1"/>
  <c r="E47" i="2"/>
  <c r="D47" i="2"/>
  <c r="D63" i="2" s="1"/>
  <c r="C47" i="2"/>
  <c r="B47" i="2"/>
  <c r="A47" i="2"/>
  <c r="D45" i="2"/>
  <c r="B45" i="2"/>
  <c r="F40" i="2"/>
  <c r="E40" i="2"/>
  <c r="D40" i="2"/>
  <c r="C40" i="2"/>
  <c r="B40" i="2"/>
  <c r="A40" i="2"/>
  <c r="F39" i="2"/>
  <c r="E39" i="2"/>
  <c r="D39" i="2"/>
  <c r="C39" i="2"/>
  <c r="B39" i="2"/>
  <c r="A39" i="2"/>
  <c r="F38" i="2"/>
  <c r="E38" i="2"/>
  <c r="D38" i="2"/>
  <c r="C38" i="2"/>
  <c r="B38" i="2"/>
  <c r="A38" i="2"/>
  <c r="F37" i="2"/>
  <c r="E37" i="2"/>
  <c r="D37" i="2"/>
  <c r="B37" i="2"/>
  <c r="A37" i="2"/>
  <c r="F36" i="2"/>
  <c r="E36" i="2"/>
  <c r="D36" i="2"/>
  <c r="C36" i="2"/>
  <c r="B36" i="2"/>
  <c r="A36" i="2"/>
  <c r="F35" i="2"/>
  <c r="E35" i="2"/>
  <c r="D35" i="2"/>
  <c r="C35" i="2"/>
  <c r="B35" i="2"/>
  <c r="A35" i="2"/>
  <c r="F34" i="2"/>
  <c r="E34" i="2"/>
  <c r="D34" i="2"/>
  <c r="C34" i="2"/>
  <c r="B34" i="2"/>
  <c r="A34" i="2"/>
  <c r="F33" i="2"/>
  <c r="E33" i="2"/>
  <c r="D33" i="2"/>
  <c r="C33" i="2"/>
  <c r="B33" i="2"/>
  <c r="A33" i="2"/>
  <c r="F32" i="2"/>
  <c r="E32" i="2"/>
  <c r="D32" i="2"/>
  <c r="C32" i="2"/>
  <c r="B32" i="2"/>
  <c r="A32" i="2"/>
  <c r="F31" i="2"/>
  <c r="E31" i="2"/>
  <c r="D31" i="2"/>
  <c r="C31" i="2"/>
  <c r="B31" i="2"/>
  <c r="A31" i="2"/>
  <c r="F30" i="2"/>
  <c r="E30" i="2"/>
  <c r="D30" i="2"/>
  <c r="C30" i="2"/>
  <c r="B30" i="2"/>
  <c r="A30" i="2"/>
  <c r="F29" i="2"/>
  <c r="E29" i="2"/>
  <c r="D29" i="2"/>
  <c r="C29" i="2"/>
  <c r="B29" i="2"/>
  <c r="A29" i="2"/>
  <c r="F28" i="2"/>
  <c r="E28" i="2"/>
  <c r="D28" i="2"/>
  <c r="C28" i="2"/>
  <c r="B28" i="2"/>
  <c r="A28" i="2"/>
  <c r="F27" i="2"/>
  <c r="E27" i="2"/>
  <c r="D27" i="2"/>
  <c r="C27" i="2"/>
  <c r="B27" i="2"/>
  <c r="A27" i="2"/>
  <c r="F26" i="2"/>
  <c r="E26" i="2"/>
  <c r="D26" i="2"/>
  <c r="C26" i="2"/>
  <c r="B26" i="2"/>
  <c r="A26" i="2"/>
  <c r="F25" i="2"/>
  <c r="E25" i="2"/>
  <c r="D25" i="2"/>
  <c r="C25" i="2"/>
  <c r="C43" i="2" s="1"/>
  <c r="B25" i="2"/>
  <c r="A25" i="2"/>
  <c r="D23" i="2"/>
  <c r="B23" i="2"/>
  <c r="F18" i="2"/>
  <c r="E18" i="2"/>
  <c r="D18" i="2"/>
  <c r="C18" i="2"/>
  <c r="B18" i="2"/>
  <c r="A18" i="2"/>
  <c r="F17" i="2"/>
  <c r="E17" i="2"/>
  <c r="D17" i="2"/>
  <c r="C17" i="2"/>
  <c r="B17" i="2"/>
  <c r="A17" i="2"/>
  <c r="F16" i="2"/>
  <c r="E16" i="2"/>
  <c r="D16" i="2"/>
  <c r="C16" i="2"/>
  <c r="B16" i="2"/>
  <c r="A16" i="2"/>
  <c r="F15" i="2"/>
  <c r="E15" i="2"/>
  <c r="D15" i="2"/>
  <c r="C15" i="2"/>
  <c r="B15" i="2"/>
  <c r="A15" i="2"/>
  <c r="F14" i="2"/>
  <c r="E14" i="2"/>
  <c r="D14" i="2"/>
  <c r="C14" i="2"/>
  <c r="B14" i="2"/>
  <c r="A14" i="2"/>
  <c r="F13" i="2"/>
  <c r="E13" i="2"/>
  <c r="D13" i="2"/>
  <c r="C13" i="2"/>
  <c r="B13" i="2"/>
  <c r="A13" i="2"/>
  <c r="F12" i="2"/>
  <c r="E12" i="2"/>
  <c r="D12" i="2"/>
  <c r="C12" i="2"/>
  <c r="B12" i="2"/>
  <c r="A12" i="2"/>
  <c r="F11" i="2"/>
  <c r="E11" i="2"/>
  <c r="D11" i="2"/>
  <c r="C11" i="2"/>
  <c r="B11" i="2"/>
  <c r="A11" i="2"/>
  <c r="F10" i="2"/>
  <c r="E10" i="2"/>
  <c r="D10" i="2"/>
  <c r="C10" i="2"/>
  <c r="B10" i="2"/>
  <c r="A10" i="2"/>
  <c r="F9" i="2"/>
  <c r="E9" i="2"/>
  <c r="D9" i="2"/>
  <c r="C9" i="2"/>
  <c r="B9" i="2"/>
  <c r="A9" i="2"/>
  <c r="F8" i="2"/>
  <c r="E8" i="2"/>
  <c r="D8" i="2"/>
  <c r="C8" i="2"/>
  <c r="B8" i="2"/>
  <c r="A8" i="2"/>
  <c r="F7" i="2"/>
  <c r="E7" i="2"/>
  <c r="D7" i="2"/>
  <c r="C7" i="2"/>
  <c r="B7" i="2"/>
  <c r="A7" i="2"/>
  <c r="F6" i="2"/>
  <c r="E6" i="2"/>
  <c r="D6" i="2"/>
  <c r="C6" i="2"/>
  <c r="B6" i="2"/>
  <c r="A6" i="2"/>
  <c r="F5" i="2"/>
  <c r="E5" i="2"/>
  <c r="D5" i="2"/>
  <c r="C5" i="2"/>
  <c r="C20" i="2" s="1"/>
  <c r="B5" i="2"/>
  <c r="A5" i="2"/>
  <c r="F4" i="2"/>
  <c r="E4" i="2"/>
  <c r="D4" i="2"/>
  <c r="C4" i="2"/>
  <c r="B4" i="2"/>
  <c r="A4" i="2"/>
  <c r="F3" i="2"/>
  <c r="E3" i="2"/>
  <c r="E20" i="2" s="1"/>
  <c r="D3" i="2"/>
  <c r="C3" i="2"/>
  <c r="B3" i="2"/>
  <c r="A3" i="2"/>
  <c r="D1" i="2"/>
  <c r="B1" i="2"/>
  <c r="E43" i="2" l="1"/>
  <c r="F41" i="2"/>
  <c r="D174" i="2"/>
  <c r="E85" i="2"/>
  <c r="C109" i="2"/>
  <c r="E108" i="2"/>
  <c r="D41" i="2"/>
  <c r="F108" i="2"/>
  <c r="E41" i="2"/>
  <c r="F43" i="2"/>
  <c r="F44" i="2" s="1"/>
  <c r="C64" i="2"/>
  <c r="D43" i="2"/>
  <c r="D44" i="2" s="1"/>
  <c r="F42" i="2"/>
  <c r="E42" i="2"/>
  <c r="D42" i="2"/>
  <c r="C41" i="2"/>
  <c r="C44" i="2" s="1"/>
  <c r="C42" i="2"/>
  <c r="F154" i="2"/>
  <c r="D19" i="2"/>
  <c r="D176" i="2"/>
  <c r="D154" i="2"/>
  <c r="C129" i="2"/>
  <c r="E153" i="2"/>
  <c r="E154" i="2" s="1"/>
  <c r="C151" i="2"/>
  <c r="C154" i="2" s="1"/>
  <c r="E174" i="2"/>
  <c r="F174" i="2"/>
  <c r="C175" i="2"/>
  <c r="C176" i="2" s="1"/>
  <c r="E175" i="2"/>
  <c r="E176" i="2" s="1"/>
  <c r="D152" i="2"/>
  <c r="F175" i="2"/>
  <c r="F176" i="2" s="1"/>
  <c r="C107" i="2"/>
  <c r="C110" i="2" s="1"/>
  <c r="E130" i="2"/>
  <c r="D107" i="2"/>
  <c r="D110" i="2" s="1"/>
  <c r="F130" i="2"/>
  <c r="E107" i="2"/>
  <c r="E110" i="2" s="1"/>
  <c r="C131" i="2"/>
  <c r="F107" i="2"/>
  <c r="F110" i="2" s="1"/>
  <c r="D131" i="2"/>
  <c r="D132" i="2" s="1"/>
  <c r="C108" i="2"/>
  <c r="E131" i="2"/>
  <c r="E132" i="2" s="1"/>
  <c r="D108" i="2"/>
  <c r="F131" i="2"/>
  <c r="F132" i="2" s="1"/>
  <c r="E86" i="2"/>
  <c r="F86" i="2"/>
  <c r="C87" i="2"/>
  <c r="C88" i="2" s="1"/>
  <c r="D87" i="2"/>
  <c r="D88" i="2" s="1"/>
  <c r="E87" i="2"/>
  <c r="E88" i="2" s="1"/>
  <c r="F87" i="2"/>
  <c r="F88" i="2" s="1"/>
  <c r="C63" i="2"/>
  <c r="D64" i="2"/>
  <c r="E64" i="2"/>
  <c r="F64" i="2"/>
  <c r="C65" i="2"/>
  <c r="C66" i="2" s="1"/>
  <c r="D65" i="2"/>
  <c r="D66" i="2" s="1"/>
  <c r="E65" i="2"/>
  <c r="E66" i="2" s="1"/>
  <c r="F65" i="2"/>
  <c r="F66" i="2" s="1"/>
  <c r="D20" i="2"/>
  <c r="D21" i="2"/>
  <c r="D22" i="2" s="1"/>
  <c r="E19" i="2"/>
  <c r="F20" i="2"/>
  <c r="C21" i="2"/>
  <c r="E21" i="2"/>
  <c r="F21" i="2"/>
  <c r="F19" i="2"/>
  <c r="C19" i="2"/>
  <c r="C132" i="2" l="1"/>
  <c r="E44" i="2"/>
  <c r="E22" i="2"/>
  <c r="C22" i="2"/>
  <c r="F22" i="2"/>
</calcChain>
</file>

<file path=xl/sharedStrings.xml><?xml version="1.0" encoding="utf-8"?>
<sst xmlns="http://schemas.openxmlformats.org/spreadsheetml/2006/main" count="384" uniqueCount="32">
  <si>
    <t>E</t>
  </si>
  <si>
    <t>NaN</t>
  </si>
  <si>
    <t>H-He</t>
  </si>
  <si>
    <t>О2</t>
  </si>
  <si>
    <t>Etemp</t>
  </si>
  <si>
    <t>Q1</t>
  </si>
  <si>
    <t>-</t>
  </si>
  <si>
    <t>Q2</t>
  </si>
  <si>
    <t>Q3</t>
  </si>
  <si>
    <t>IRQ</t>
  </si>
  <si>
    <t>Спутник</t>
  </si>
  <si>
    <t>Зона</t>
  </si>
  <si>
    <t>км</t>
  </si>
  <si>
    <t>№</t>
  </si>
  <si>
    <t>Отклонение, %</t>
  </si>
  <si>
    <t>Корреляция</t>
  </si>
  <si>
    <t>F=</t>
  </si>
  <si>
    <t>R=</t>
  </si>
  <si>
    <t>N</t>
  </si>
  <si>
    <t>Date</t>
  </si>
  <si>
    <t>H-He+</t>
  </si>
  <si>
    <t>O2</t>
  </si>
  <si>
    <t>E_temp</t>
  </si>
  <si>
    <t>Limit(H-He+)</t>
  </si>
  <si>
    <t>Limit(O2)</t>
  </si>
  <si>
    <t>Limit(E)</t>
  </si>
  <si>
    <t>Limit(E_temp)</t>
  </si>
  <si>
    <t>Correlation</t>
  </si>
  <si>
    <t>F-15</t>
  </si>
  <si>
    <t>F-16</t>
  </si>
  <si>
    <t>F-17</t>
  </si>
  <si>
    <t>F-18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</si>
</sst>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0" borderId="0" xfId="0" applyNumberForma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9" xfId="0" applyFill="1" applyBorder="1"/>
    <xf numFmtId="0" fontId="0" fillId="2" borderId="13" xfId="0" applyFill="1" applyBorder="1"/>
    <xf numFmtId="0" fontId="0" fillId="2" borderId="9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9" xfId="0" applyFill="1" applyBorder="1" applyAlignment="1">
      <alignment horizontal="right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14" fontId="0" fillId="2" borderId="6" xfId="0" applyNumberFormat="1" applyFill="1" applyBorder="1"/>
    <xf numFmtId="14" fontId="0" fillId="2" borderId="10" xfId="0" applyNumberFormat="1" applyFill="1" applyBorder="1"/>
    <xf numFmtId="14" fontId="0" fillId="2" borderId="14" xfId="0" applyNumberForma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2" xfId="0" applyNumberFormat="1" applyFill="1" applyBorder="1"/>
    <xf numFmtId="0" fontId="0" fillId="4" borderId="25" xfId="0" applyFill="1" applyBorder="1"/>
    <xf numFmtId="0" fontId="0" fillId="2" borderId="23" xfId="0" applyFill="1" applyBorder="1"/>
    <xf numFmtId="0" fontId="0" fillId="0" borderId="7" xfId="0" applyNumberFormat="1" applyBorder="1"/>
    <xf numFmtId="0" fontId="0" fillId="0" borderId="30" xfId="0" applyNumberFormat="1" applyBorder="1"/>
    <xf numFmtId="0" fontId="0" fillId="0" borderId="11" xfId="0" applyNumberFormat="1" applyBorder="1"/>
    <xf numFmtId="0" fontId="0" fillId="0" borderId="12" xfId="0" applyNumberFormat="1" applyBorder="1"/>
    <xf numFmtId="0" fontId="0" fillId="0" borderId="15" xfId="0" applyNumberFormat="1" applyBorder="1"/>
    <xf numFmtId="0" fontId="0" fillId="0" borderId="16" xfId="0" applyNumberFormat="1" applyBorder="1"/>
    <xf numFmtId="0" fontId="0" fillId="3" borderId="29" xfId="0" applyNumberFormat="1" applyFill="1" applyBorder="1"/>
    <xf numFmtId="0" fontId="0" fillId="3" borderId="8" xfId="0" applyNumberFormat="1" applyFill="1" applyBorder="1"/>
    <xf numFmtId="0" fontId="0" fillId="3" borderId="7" xfId="0" applyNumberFormat="1" applyFill="1" applyBorder="1"/>
    <xf numFmtId="0" fontId="0" fillId="3" borderId="11" xfId="0" applyNumberFormat="1" applyFill="1" applyBorder="1"/>
    <xf numFmtId="0" fontId="0" fillId="3" borderId="12" xfId="0" applyNumberFormat="1" applyFill="1" applyBorder="1"/>
    <xf numFmtId="0" fontId="0" fillId="3" borderId="15" xfId="0" applyNumberFormat="1" applyFill="1" applyBorder="1"/>
    <xf numFmtId="0" fontId="0" fillId="3" borderId="16" xfId="0" applyNumberFormat="1" applyFill="1" applyBorder="1"/>
    <xf numFmtId="0" fontId="0" fillId="2" borderId="4" xfId="0" applyNumberFormat="1" applyFill="1" applyBorder="1"/>
    <xf numFmtId="1" fontId="0" fillId="2" borderId="3" xfId="0" applyNumberFormat="1" applyFill="1" applyBorder="1"/>
    <xf numFmtId="1" fontId="0" fillId="2" borderId="4" xfId="0" applyNumberFormat="1" applyFill="1" applyBorder="1"/>
    <xf numFmtId="1" fontId="0" fillId="2" borderId="28" xfId="0" applyNumberFormat="1" applyFill="1" applyBorder="1"/>
    <xf numFmtId="1" fontId="0" fillId="0" borderId="7" xfId="0" applyNumberFormat="1" applyBorder="1"/>
    <xf numFmtId="1" fontId="0" fillId="0" borderId="11" xfId="0" applyNumberFormat="1" applyBorder="1"/>
    <xf numFmtId="1" fontId="0" fillId="0" borderId="15" xfId="0" applyNumberFormat="1" applyBorder="1"/>
    <xf numFmtId="1" fontId="0" fillId="0" borderId="0" xfId="0" applyNumberFormat="1"/>
    <xf numFmtId="0" fontId="0" fillId="4" borderId="34" xfId="0" applyFill="1" applyBorder="1"/>
    <xf numFmtId="0" fontId="0" fillId="0" borderId="17" xfId="0" applyBorder="1"/>
    <xf numFmtId="0" fontId="0" fillId="0" borderId="21" xfId="0" applyBorder="1"/>
    <xf numFmtId="0" fontId="0" fillId="0" borderId="18" xfId="0" applyBorder="1"/>
    <xf numFmtId="0" fontId="0" fillId="0" borderId="22" xfId="0" applyBorder="1"/>
    <xf numFmtId="0" fontId="0" fillId="0" borderId="10" xfId="0" applyBorder="1"/>
    <xf numFmtId="0" fontId="0" fillId="0" borderId="14" xfId="0" applyBorder="1"/>
    <xf numFmtId="0" fontId="0" fillId="4" borderId="37" xfId="0" applyFill="1" applyBorder="1"/>
    <xf numFmtId="0" fontId="0" fillId="4" borderId="38" xfId="0" applyFill="1" applyBorder="1"/>
    <xf numFmtId="0" fontId="0" fillId="4" borderId="39" xfId="0" applyFill="1" applyBorder="1"/>
    <xf numFmtId="0" fontId="0" fillId="5" borderId="19" xfId="0" applyFill="1" applyBorder="1"/>
    <xf numFmtId="0" fontId="0" fillId="5" borderId="35" xfId="0" applyFill="1" applyBorder="1"/>
    <xf numFmtId="0" fontId="0" fillId="5" borderId="36" xfId="0" applyFill="1" applyBorder="1"/>
    <xf numFmtId="0" fontId="0" fillId="5" borderId="20" xfId="0" applyFill="1" applyBorder="1"/>
    <xf numFmtId="0" fontId="0" fillId="5" borderId="9" xfId="0" applyFill="1" applyBorder="1"/>
    <xf numFmtId="0" fontId="0" fillId="5" borderId="13" xfId="0" applyFill="1" applyBorder="1"/>
    <xf numFmtId="1" fontId="0" fillId="2" borderId="26" xfId="0" applyNumberFormat="1" applyFill="1" applyBorder="1" applyAlignment="1">
      <alignment horizontal="center"/>
    </xf>
    <xf numFmtId="1" fontId="0" fillId="2" borderId="24" xfId="0" applyNumberFormat="1" applyFill="1" applyBorder="1" applyAlignment="1">
      <alignment horizontal="center"/>
    </xf>
    <xf numFmtId="1" fontId="0" fillId="2" borderId="27" xfId="0" applyNumberFormat="1" applyFill="1" applyBorder="1" applyAlignment="1">
      <alignment horizontal="center"/>
    </xf>
    <xf numFmtId="1" fontId="0" fillId="2" borderId="31" xfId="0" applyNumberFormat="1" applyFill="1" applyBorder="1" applyAlignment="1">
      <alignment horizontal="center"/>
    </xf>
    <xf numFmtId="1" fontId="0" fillId="2" borderId="32" xfId="0" applyNumberFormat="1" applyFill="1" applyBorder="1" applyAlignment="1">
      <alignment horizontal="center"/>
    </xf>
    <xf numFmtId="1" fontId="0" fillId="2" borderId="33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17003-AE29-48CA-AD2E-7D95A0FD58FC}">
  <dimension ref="A1:W176"/>
  <sheetViews>
    <sheetView tabSelected="1" workbookViewId="0">
      <selection activeCell="K18" sqref="K18"/>
    </sheetView>
  </sheetViews>
  <sheetFormatPr defaultRowHeight="15" x14ac:dyDescent="0.25"/>
  <cols>
    <col min="2" max="2" width="10.140625" bestFit="1" customWidth="1"/>
    <col min="7" max="10" width="9.140625" style="42"/>
  </cols>
  <sheetData>
    <row r="1" spans="1:23" ht="15.75" thickBot="1" x14ac:dyDescent="0.3">
      <c r="A1" s="17" t="s">
        <v>10</v>
      </c>
      <c r="B1" s="18">
        <f>Данные!B1</f>
        <v>15</v>
      </c>
      <c r="C1" s="18" t="s">
        <v>11</v>
      </c>
      <c r="D1" s="18">
        <f>Данные!D1</f>
        <v>2494.5947000000001</v>
      </c>
      <c r="E1" s="18" t="s">
        <v>12</v>
      </c>
      <c r="F1" s="20"/>
      <c r="G1" s="59" t="s">
        <v>14</v>
      </c>
      <c r="H1" s="60"/>
      <c r="I1" s="60"/>
      <c r="J1" s="61"/>
      <c r="N1" s="62" t="s">
        <v>15</v>
      </c>
      <c r="O1" s="63"/>
      <c r="P1" s="63"/>
      <c r="Q1" s="63"/>
      <c r="R1" s="64"/>
      <c r="S1" s="62" t="s">
        <v>15</v>
      </c>
      <c r="T1" s="63"/>
      <c r="U1" s="63"/>
      <c r="V1" s="63"/>
      <c r="W1" s="64"/>
    </row>
    <row r="2" spans="1:23" ht="15.75" thickBot="1" x14ac:dyDescent="0.3">
      <c r="A2" s="3" t="s">
        <v>13</v>
      </c>
      <c r="B2" s="4"/>
      <c r="C2" s="2" t="s">
        <v>2</v>
      </c>
      <c r="D2" s="4" t="s">
        <v>3</v>
      </c>
      <c r="E2" s="4" t="s">
        <v>0</v>
      </c>
      <c r="F2" s="21" t="s">
        <v>4</v>
      </c>
      <c r="G2" s="36" t="s">
        <v>2</v>
      </c>
      <c r="H2" s="37" t="s">
        <v>3</v>
      </c>
      <c r="I2" s="37" t="s">
        <v>0</v>
      </c>
      <c r="J2" s="38" t="s">
        <v>4</v>
      </c>
      <c r="N2" s="17" t="str">
        <f>Данные!A170</f>
        <v>R=</v>
      </c>
      <c r="O2" s="18">
        <f>Данные!B170</f>
        <v>2494.5947000000001</v>
      </c>
      <c r="P2" s="18" t="str">
        <f>Данные!C170</f>
        <v>H-He</v>
      </c>
      <c r="Q2" s="18"/>
      <c r="R2" s="43"/>
      <c r="S2" s="17" t="str">
        <f>Данные!A146</f>
        <v>R=</v>
      </c>
      <c r="T2" s="18">
        <f>Данные!B146</f>
        <v>1000</v>
      </c>
      <c r="U2" s="18" t="str">
        <f>Данные!C146</f>
        <v>H-He</v>
      </c>
      <c r="V2" s="18"/>
      <c r="W2" s="43"/>
    </row>
    <row r="3" spans="1:23" x14ac:dyDescent="0.25">
      <c r="A3" s="5">
        <f>Данные!A3</f>
        <v>1</v>
      </c>
      <c r="B3" s="14">
        <f>Данные!B3</f>
        <v>43113</v>
      </c>
      <c r="C3" s="22">
        <f>Данные!C3</f>
        <v>2244.9023999999999</v>
      </c>
      <c r="D3" s="23">
        <f>Данные!D3</f>
        <v>3921.7325000000001</v>
      </c>
      <c r="E3" s="22">
        <f>Данные!E3</f>
        <v>10259.7428</v>
      </c>
      <c r="F3" s="22">
        <f>Данные!F3</f>
        <v>3047.4751000000001</v>
      </c>
      <c r="G3" s="39">
        <f>Данные!G3</f>
        <v>0</v>
      </c>
      <c r="H3" s="39">
        <f>Данные!H3</f>
        <v>0</v>
      </c>
      <c r="I3" s="39">
        <f>Данные!I3</f>
        <v>0</v>
      </c>
      <c r="J3" s="39">
        <f>Данные!J3</f>
        <v>0</v>
      </c>
      <c r="N3" s="53"/>
      <c r="O3" s="54" t="str">
        <f>Данные!B171</f>
        <v>F-15</v>
      </c>
      <c r="P3" s="54" t="str">
        <f>Данные!C171</f>
        <v>F-16</v>
      </c>
      <c r="Q3" s="54" t="str">
        <f>Данные!D171</f>
        <v>F-17</v>
      </c>
      <c r="R3" s="55" t="str">
        <f>Данные!E171</f>
        <v>F-18</v>
      </c>
      <c r="S3" s="53"/>
      <c r="T3" s="54" t="str">
        <f>Данные!B147</f>
        <v>F-15</v>
      </c>
      <c r="U3" s="54" t="str">
        <f>Данные!C147</f>
        <v>F-16</v>
      </c>
      <c r="V3" s="54" t="str">
        <f>Данные!D147</f>
        <v>F-17</v>
      </c>
      <c r="W3" s="56" t="str">
        <f>Данные!E147</f>
        <v>F-18</v>
      </c>
    </row>
    <row r="4" spans="1:23" x14ac:dyDescent="0.25">
      <c r="A4" s="6">
        <f>Данные!A4</f>
        <v>2</v>
      </c>
      <c r="B4" s="15">
        <f>Данные!B4</f>
        <v>43114</v>
      </c>
      <c r="C4" s="24">
        <f>Данные!C4</f>
        <v>2156.4929000000002</v>
      </c>
      <c r="D4" s="25">
        <f>Данные!D4</f>
        <v>3665.7745</v>
      </c>
      <c r="E4" s="24">
        <f>Данные!E4</f>
        <v>10971.305700000001</v>
      </c>
      <c r="F4" s="24">
        <f>Данные!F4</f>
        <v>3063.9567000000002</v>
      </c>
      <c r="G4" s="40">
        <f>Данные!G4</f>
        <v>0</v>
      </c>
      <c r="H4" s="40">
        <f>Данные!H4</f>
        <v>0</v>
      </c>
      <c r="I4" s="40">
        <f>Данные!I4</f>
        <v>0</v>
      </c>
      <c r="J4" s="40">
        <f>Данные!J4</f>
        <v>0</v>
      </c>
      <c r="N4" s="57" t="str">
        <f>Данные!A172</f>
        <v>F-15</v>
      </c>
      <c r="O4" s="44">
        <f>Данные!B172</f>
        <v>1</v>
      </c>
      <c r="P4" s="44">
        <f>Данные!C172</f>
        <v>0.41642000000000001</v>
      </c>
      <c r="Q4" s="44">
        <f>Данные!D172</f>
        <v>0.44982</v>
      </c>
      <c r="R4" s="48">
        <f>Данные!E172</f>
        <v>0.55313999999999997</v>
      </c>
      <c r="S4" s="57" t="str">
        <f>Данные!A148</f>
        <v>F-15</v>
      </c>
      <c r="T4" s="44">
        <f>Данные!B148</f>
        <v>1</v>
      </c>
      <c r="U4" s="44">
        <f>Данные!C148</f>
        <v>1.2283000000000001E-2</v>
      </c>
      <c r="V4" s="44">
        <f>Данные!D148</f>
        <v>-0.29607</v>
      </c>
      <c r="W4" s="45">
        <f>Данные!E148</f>
        <v>6.8348000000000006E-2</v>
      </c>
    </row>
    <row r="5" spans="1:23" x14ac:dyDescent="0.25">
      <c r="A5" s="6">
        <f>Данные!A5</f>
        <v>3</v>
      </c>
      <c r="B5" s="15">
        <f>Данные!B5</f>
        <v>43115</v>
      </c>
      <c r="C5" s="24">
        <f>Данные!C5</f>
        <v>2008.8753999999999</v>
      </c>
      <c r="D5" s="25">
        <f>Данные!D5</f>
        <v>4288.5816999999997</v>
      </c>
      <c r="E5" s="24">
        <f>Данные!E5</f>
        <v>9564.4511000000002</v>
      </c>
      <c r="F5" s="24">
        <f>Данные!F5</f>
        <v>3084.5981000000002</v>
      </c>
      <c r="G5" s="40">
        <f>Данные!G5</f>
        <v>0</v>
      </c>
      <c r="H5" s="40">
        <f>Данные!H5</f>
        <v>0</v>
      </c>
      <c r="I5" s="40">
        <f>Данные!I5</f>
        <v>0</v>
      </c>
      <c r="J5" s="40">
        <f>Данные!J5</f>
        <v>0</v>
      </c>
      <c r="N5" s="57" t="str">
        <f>Данные!A173</f>
        <v>F-16</v>
      </c>
      <c r="O5" s="44">
        <f>Данные!B173</f>
        <v>0.41642000000000001</v>
      </c>
      <c r="P5" s="44">
        <f>Данные!C173</f>
        <v>1</v>
      </c>
      <c r="Q5" s="44">
        <f>Данные!D173</f>
        <v>0.86828000000000005</v>
      </c>
      <c r="R5" s="48">
        <f>Данные!E173</f>
        <v>0.90537999999999996</v>
      </c>
      <c r="S5" s="57" t="str">
        <f>Данные!A149</f>
        <v>F-16</v>
      </c>
      <c r="T5" s="44">
        <f>Данные!B149</f>
        <v>1.2283000000000001E-2</v>
      </c>
      <c r="U5" s="44">
        <f>Данные!C149</f>
        <v>1</v>
      </c>
      <c r="V5" s="44">
        <f>Данные!D149</f>
        <v>0.49873000000000001</v>
      </c>
      <c r="W5" s="45">
        <f>Данные!E149</f>
        <v>0.47432999999999997</v>
      </c>
    </row>
    <row r="6" spans="1:23" x14ac:dyDescent="0.25">
      <c r="A6" s="6">
        <f>Данные!A6</f>
        <v>4</v>
      </c>
      <c r="B6" s="15">
        <f>Данные!B6</f>
        <v>43116</v>
      </c>
      <c r="C6" s="24">
        <f>Данные!C6</f>
        <v>2063.3038999999999</v>
      </c>
      <c r="D6" s="25">
        <f>Данные!D6</f>
        <v>3856.8969999999999</v>
      </c>
      <c r="E6" s="24">
        <f>Данные!E6</f>
        <v>9782.8572999999997</v>
      </c>
      <c r="F6" s="24">
        <f>Данные!F6</f>
        <v>3426.8708000000001</v>
      </c>
      <c r="G6" s="40">
        <f>Данные!G6</f>
        <v>0</v>
      </c>
      <c r="H6" s="40">
        <f>Данные!H6</f>
        <v>0</v>
      </c>
      <c r="I6" s="40">
        <f>Данные!I6</f>
        <v>0</v>
      </c>
      <c r="J6" s="40">
        <f>Данные!J6</f>
        <v>0</v>
      </c>
      <c r="N6" s="57" t="str">
        <f>Данные!A174</f>
        <v>F-17</v>
      </c>
      <c r="O6" s="44">
        <f>Данные!B174</f>
        <v>0.44982</v>
      </c>
      <c r="P6" s="44">
        <f>Данные!C174</f>
        <v>0.86828000000000005</v>
      </c>
      <c r="Q6" s="44">
        <f>Данные!D174</f>
        <v>1</v>
      </c>
      <c r="R6" s="48">
        <f>Данные!E174</f>
        <v>0.94935000000000003</v>
      </c>
      <c r="S6" s="57" t="str">
        <f>Данные!A150</f>
        <v>F-17</v>
      </c>
      <c r="T6" s="44">
        <f>Данные!B150</f>
        <v>-0.29607</v>
      </c>
      <c r="U6" s="44">
        <f>Данные!C150</f>
        <v>0.49873000000000001</v>
      </c>
      <c r="V6" s="44">
        <f>Данные!D150</f>
        <v>1</v>
      </c>
      <c r="W6" s="45">
        <f>Данные!E150</f>
        <v>0.81689000000000001</v>
      </c>
    </row>
    <row r="7" spans="1:23" ht="15.75" thickBot="1" x14ac:dyDescent="0.3">
      <c r="A7" s="6">
        <f>Данные!A7</f>
        <v>5</v>
      </c>
      <c r="B7" s="15">
        <f>Данные!B7</f>
        <v>43117</v>
      </c>
      <c r="C7" s="24">
        <f>Данные!C7</f>
        <v>2256.1997000000001</v>
      </c>
      <c r="D7" s="25">
        <f>Данные!D7</f>
        <v>4237.4454999999998</v>
      </c>
      <c r="E7" s="24">
        <f>Данные!E7</f>
        <v>10258.910900000001</v>
      </c>
      <c r="F7" s="24">
        <f>Данные!F7</f>
        <v>3679.7530999999999</v>
      </c>
      <c r="G7" s="40">
        <f>Данные!G7</f>
        <v>0</v>
      </c>
      <c r="H7" s="40">
        <f>Данные!H7</f>
        <v>0</v>
      </c>
      <c r="I7" s="40">
        <f>Данные!I7</f>
        <v>0</v>
      </c>
      <c r="J7" s="40">
        <f>Данные!J7</f>
        <v>0</v>
      </c>
      <c r="N7" s="58" t="str">
        <f>Данные!A175</f>
        <v>F-18</v>
      </c>
      <c r="O7" s="46">
        <f>Данные!B175</f>
        <v>0.55313999999999997</v>
      </c>
      <c r="P7" s="46">
        <f>Данные!C175</f>
        <v>0.90537999999999996</v>
      </c>
      <c r="Q7" s="46">
        <f>Данные!D175</f>
        <v>0.94935000000000003</v>
      </c>
      <c r="R7" s="49">
        <f>Данные!E175</f>
        <v>1</v>
      </c>
      <c r="S7" s="58" t="str">
        <f>Данные!A151</f>
        <v>F-18</v>
      </c>
      <c r="T7" s="46">
        <f>Данные!B151</f>
        <v>6.8348000000000006E-2</v>
      </c>
      <c r="U7" s="46">
        <f>Данные!C151</f>
        <v>0.47432999999999997</v>
      </c>
      <c r="V7" s="46">
        <f>Данные!D151</f>
        <v>0.81689000000000001</v>
      </c>
      <c r="W7" s="47">
        <f>Данные!E151</f>
        <v>1</v>
      </c>
    </row>
    <row r="8" spans="1:23" ht="15.75" thickBot="1" x14ac:dyDescent="0.3">
      <c r="A8" s="6">
        <f>Данные!A8</f>
        <v>6</v>
      </c>
      <c r="B8" s="15">
        <f>Данные!B8</f>
        <v>43118</v>
      </c>
      <c r="C8" s="24">
        <f>Данные!C8</f>
        <v>3036.8328000000001</v>
      </c>
      <c r="D8" s="25">
        <f>Данные!D8</f>
        <v>4343.8437999999996</v>
      </c>
      <c r="E8" s="24">
        <f>Данные!E8</f>
        <v>12275.633099999999</v>
      </c>
      <c r="F8" s="24">
        <f>Данные!F8</f>
        <v>3191.5789</v>
      </c>
      <c r="G8" s="40">
        <f>Данные!G8</f>
        <v>0</v>
      </c>
      <c r="H8" s="40">
        <f>Данные!H8</f>
        <v>0</v>
      </c>
      <c r="I8" s="40">
        <f>Данные!I8</f>
        <v>0</v>
      </c>
      <c r="J8" s="40">
        <f>Данные!J8</f>
        <v>0</v>
      </c>
      <c r="N8" s="50" t="str">
        <f>Данные!A176</f>
        <v>R=</v>
      </c>
      <c r="O8" s="51">
        <f>Данные!B176</f>
        <v>2494.5947000000001</v>
      </c>
      <c r="P8" s="51" t="str">
        <f>Данные!C176</f>
        <v>O2</v>
      </c>
      <c r="Q8" s="51"/>
      <c r="R8" s="52"/>
      <c r="S8" s="50" t="str">
        <f>Данные!A152</f>
        <v>R=</v>
      </c>
      <c r="T8" s="51">
        <f>Данные!B152</f>
        <v>1000</v>
      </c>
      <c r="U8" s="51" t="str">
        <f>Данные!C152</f>
        <v>O2</v>
      </c>
      <c r="V8" s="51"/>
      <c r="W8" s="52"/>
    </row>
    <row r="9" spans="1:23" x14ac:dyDescent="0.25">
      <c r="A9" s="6">
        <f>Данные!A9</f>
        <v>7</v>
      </c>
      <c r="B9" s="15">
        <f>Данные!B9</f>
        <v>43119</v>
      </c>
      <c r="C9" s="24">
        <f>Данные!C9</f>
        <v>3180.3418999999999</v>
      </c>
      <c r="D9" s="25">
        <f>Данные!D9</f>
        <v>4080.2705000000001</v>
      </c>
      <c r="E9" s="24">
        <f>Данные!E9</f>
        <v>10828.0468</v>
      </c>
      <c r="F9" s="24">
        <f>Данные!F9</f>
        <v>3142.0962</v>
      </c>
      <c r="G9" s="40">
        <f>Данные!G9</f>
        <v>0</v>
      </c>
      <c r="H9" s="40">
        <f>Данные!H9</f>
        <v>0</v>
      </c>
      <c r="I9" s="40">
        <f>Данные!I9</f>
        <v>0</v>
      </c>
      <c r="J9" s="40">
        <f>Данные!J9</f>
        <v>0</v>
      </c>
      <c r="N9" s="53">
        <f>Данные!A177</f>
        <v>0</v>
      </c>
      <c r="O9" s="54" t="str">
        <f>Данные!B177</f>
        <v>F-15</v>
      </c>
      <c r="P9" s="54" t="str">
        <f>Данные!C177</f>
        <v>F-16</v>
      </c>
      <c r="Q9" s="54" t="str">
        <f>Данные!D177</f>
        <v>F-17</v>
      </c>
      <c r="R9" s="55" t="str">
        <f>Данные!E177</f>
        <v>F-18</v>
      </c>
      <c r="S9" s="53"/>
      <c r="T9" s="54" t="str">
        <f>Данные!B153</f>
        <v>F-15</v>
      </c>
      <c r="U9" s="54" t="str">
        <f>Данные!C153</f>
        <v>F-16</v>
      </c>
      <c r="V9" s="54" t="str">
        <f>Данные!D153</f>
        <v>F-17</v>
      </c>
      <c r="W9" s="56" t="str">
        <f>Данные!E153</f>
        <v>F-18</v>
      </c>
    </row>
    <row r="10" spans="1:23" x14ac:dyDescent="0.25">
      <c r="A10" s="6">
        <f>Данные!A10</f>
        <v>8</v>
      </c>
      <c r="B10" s="15">
        <f>Данные!B10</f>
        <v>43120</v>
      </c>
      <c r="C10" s="24">
        <f>Данные!C10</f>
        <v>2057.1208000000001</v>
      </c>
      <c r="D10" s="25">
        <f>Данные!D10</f>
        <v>3897.6486</v>
      </c>
      <c r="E10" s="24">
        <f>Данные!E10</f>
        <v>9679.7374</v>
      </c>
      <c r="F10" s="24">
        <f>Данные!F10</f>
        <v>3242.1244000000002</v>
      </c>
      <c r="G10" s="40">
        <f>Данные!G10</f>
        <v>0</v>
      </c>
      <c r="H10" s="40">
        <f>Данные!H10</f>
        <v>0</v>
      </c>
      <c r="I10" s="40">
        <f>Данные!I10</f>
        <v>0</v>
      </c>
      <c r="J10" s="40">
        <f>Данные!J10</f>
        <v>0</v>
      </c>
      <c r="N10" s="57" t="str">
        <f>Данные!A178</f>
        <v>F-15</v>
      </c>
      <c r="O10" s="44">
        <f>Данные!B178</f>
        <v>1</v>
      </c>
      <c r="P10" s="44">
        <f>Данные!C178</f>
        <v>0.55986999999999998</v>
      </c>
      <c r="Q10" s="44">
        <f>Данные!D178</f>
        <v>-0.11711000000000001</v>
      </c>
      <c r="R10" s="48">
        <f>Данные!E178</f>
        <v>0.11940000000000001</v>
      </c>
      <c r="S10" s="57" t="str">
        <f>Данные!A154</f>
        <v>F-15</v>
      </c>
      <c r="T10" s="44">
        <f>Данные!B154</f>
        <v>1</v>
      </c>
      <c r="U10" s="44">
        <f>Данные!C154</f>
        <v>0.21801999999999999</v>
      </c>
      <c r="V10" s="44">
        <f>Данные!D154</f>
        <v>-0.26601999999999998</v>
      </c>
      <c r="W10" s="45">
        <f>Данные!E154</f>
        <v>-0.13553000000000001</v>
      </c>
    </row>
    <row r="11" spans="1:23" x14ac:dyDescent="0.25">
      <c r="A11" s="6">
        <f>Данные!A11</f>
        <v>9</v>
      </c>
      <c r="B11" s="15">
        <f>Данные!B11</f>
        <v>43121</v>
      </c>
      <c r="C11" s="24">
        <f>Данные!C11</f>
        <v>2513.7869999999998</v>
      </c>
      <c r="D11" s="25">
        <f>Данные!D11</f>
        <v>4182.7658000000001</v>
      </c>
      <c r="E11" s="24">
        <f>Данные!E11</f>
        <v>10352.522199999999</v>
      </c>
      <c r="F11" s="24">
        <f>Данные!F11</f>
        <v>3326.9720000000002</v>
      </c>
      <c r="G11" s="40">
        <f>Данные!G11</f>
        <v>0</v>
      </c>
      <c r="H11" s="40">
        <f>Данные!H11</f>
        <v>0</v>
      </c>
      <c r="I11" s="40">
        <f>Данные!I11</f>
        <v>0</v>
      </c>
      <c r="J11" s="40">
        <f>Данные!J11</f>
        <v>0</v>
      </c>
      <c r="N11" s="57" t="str">
        <f>Данные!A179</f>
        <v>F-16</v>
      </c>
      <c r="O11" s="44">
        <f>Данные!B179</f>
        <v>0.55986999999999998</v>
      </c>
      <c r="P11" s="44">
        <f>Данные!C179</f>
        <v>1</v>
      </c>
      <c r="Q11" s="44">
        <f>Данные!D179</f>
        <v>0.53852999999999995</v>
      </c>
      <c r="R11" s="48">
        <f>Данные!E179</f>
        <v>0.68232000000000004</v>
      </c>
      <c r="S11" s="57" t="str">
        <f>Данные!A155</f>
        <v>F-16</v>
      </c>
      <c r="T11" s="44">
        <f>Данные!B155</f>
        <v>0.21801999999999999</v>
      </c>
      <c r="U11" s="44">
        <f>Данные!C155</f>
        <v>1</v>
      </c>
      <c r="V11" s="44">
        <f>Данные!D155</f>
        <v>8.7334999999999996E-2</v>
      </c>
      <c r="W11" s="45">
        <f>Данные!E155</f>
        <v>0.40651999999999999</v>
      </c>
    </row>
    <row r="12" spans="1:23" x14ac:dyDescent="0.25">
      <c r="A12" s="6">
        <f>Данные!A12</f>
        <v>10</v>
      </c>
      <c r="B12" s="15">
        <f>Данные!B12</f>
        <v>43122</v>
      </c>
      <c r="C12" s="24">
        <f>Данные!C12</f>
        <v>2668.7109999999998</v>
      </c>
      <c r="D12" s="25">
        <f>Данные!D12</f>
        <v>5121.1899999999996</v>
      </c>
      <c r="E12" s="24">
        <f>Данные!E12</f>
        <v>12664.0301</v>
      </c>
      <c r="F12" s="24">
        <f>Данные!F12</f>
        <v>3623.6822000000002</v>
      </c>
      <c r="G12" s="40">
        <f>Данные!G12</f>
        <v>0</v>
      </c>
      <c r="H12" s="40">
        <f>Данные!H12</f>
        <v>0</v>
      </c>
      <c r="I12" s="40">
        <f>Данные!I12</f>
        <v>0</v>
      </c>
      <c r="J12" s="40">
        <f>Данные!J12</f>
        <v>0</v>
      </c>
      <c r="N12" s="57" t="str">
        <f>Данные!A180</f>
        <v>F-17</v>
      </c>
      <c r="O12" s="44">
        <f>Данные!B180</f>
        <v>-0.11711000000000001</v>
      </c>
      <c r="P12" s="44">
        <f>Данные!C180</f>
        <v>0.53852999999999995</v>
      </c>
      <c r="Q12" s="44">
        <f>Данные!D180</f>
        <v>1</v>
      </c>
      <c r="R12" s="48">
        <f>Данные!E180</f>
        <v>0.89165000000000005</v>
      </c>
      <c r="S12" s="57" t="str">
        <f>Данные!A156</f>
        <v>F-17</v>
      </c>
      <c r="T12" s="44">
        <f>Данные!B156</f>
        <v>-0.26601999999999998</v>
      </c>
      <c r="U12" s="44">
        <f>Данные!C156</f>
        <v>8.7334999999999996E-2</v>
      </c>
      <c r="V12" s="44">
        <f>Данные!D156</f>
        <v>1</v>
      </c>
      <c r="W12" s="45">
        <f>Данные!E156</f>
        <v>0.47427999999999998</v>
      </c>
    </row>
    <row r="13" spans="1:23" ht="15.75" thickBot="1" x14ac:dyDescent="0.3">
      <c r="A13" s="6">
        <f>Данные!A13</f>
        <v>11</v>
      </c>
      <c r="B13" s="15">
        <f>Данные!B13</f>
        <v>43123</v>
      </c>
      <c r="C13" s="24">
        <f>Данные!C13</f>
        <v>3650.4904999999999</v>
      </c>
      <c r="D13" s="25">
        <f>Данные!D13</f>
        <v>4650.3469999999998</v>
      </c>
      <c r="E13" s="24">
        <f>Данные!E13</f>
        <v>11132.9041</v>
      </c>
      <c r="F13" s="24">
        <f>Данные!F13</f>
        <v>3675.8515000000002</v>
      </c>
      <c r="G13" s="40">
        <f>Данные!G13</f>
        <v>0</v>
      </c>
      <c r="H13" s="40">
        <f>Данные!H13</f>
        <v>0</v>
      </c>
      <c r="I13" s="40">
        <f>Данные!I13</f>
        <v>0</v>
      </c>
      <c r="J13" s="40">
        <f>Данные!J13</f>
        <v>0</v>
      </c>
      <c r="N13" s="58" t="str">
        <f>Данные!A181</f>
        <v>F-18</v>
      </c>
      <c r="O13" s="46">
        <f>Данные!B181</f>
        <v>0.11940000000000001</v>
      </c>
      <c r="P13" s="46">
        <f>Данные!C181</f>
        <v>0.68232000000000004</v>
      </c>
      <c r="Q13" s="46">
        <f>Данные!D181</f>
        <v>0.89165000000000005</v>
      </c>
      <c r="R13" s="49">
        <f>Данные!E181</f>
        <v>1</v>
      </c>
      <c r="S13" s="58" t="str">
        <f>Данные!A157</f>
        <v>F-18</v>
      </c>
      <c r="T13" s="46">
        <f>Данные!B157</f>
        <v>-0.13553000000000001</v>
      </c>
      <c r="U13" s="46">
        <f>Данные!C157</f>
        <v>0.40651999999999999</v>
      </c>
      <c r="V13" s="46">
        <f>Данные!D157</f>
        <v>0.47427999999999998</v>
      </c>
      <c r="W13" s="47">
        <f>Данные!E157</f>
        <v>1</v>
      </c>
    </row>
    <row r="14" spans="1:23" ht="15.75" thickBot="1" x14ac:dyDescent="0.3">
      <c r="A14" s="6">
        <f>Данные!A14</f>
        <v>12</v>
      </c>
      <c r="B14" s="15">
        <f>Данные!B14</f>
        <v>43124</v>
      </c>
      <c r="C14" s="24">
        <f>Данные!C14</f>
        <v>3414.0345000000002</v>
      </c>
      <c r="D14" s="25">
        <f>Данные!D14</f>
        <v>6292.7061999999996</v>
      </c>
      <c r="E14" s="24">
        <f>Данные!E14</f>
        <v>14697.706700000001</v>
      </c>
      <c r="F14" s="24">
        <f>Данные!F14</f>
        <v>2907.4827</v>
      </c>
      <c r="G14" s="40">
        <f>Данные!G14</f>
        <v>0</v>
      </c>
      <c r="H14" s="40">
        <f>Данные!H14</f>
        <v>0</v>
      </c>
      <c r="I14" s="40">
        <f>Данные!I14</f>
        <v>0</v>
      </c>
      <c r="J14" s="40">
        <f>Данные!J14</f>
        <v>0</v>
      </c>
      <c r="N14" s="50" t="str">
        <f>Данные!A182</f>
        <v>R=</v>
      </c>
      <c r="O14" s="51">
        <f>Данные!B182</f>
        <v>2494.5947000000001</v>
      </c>
      <c r="P14" s="51" t="str">
        <f>Данные!C182</f>
        <v>E</v>
      </c>
      <c r="Q14" s="51"/>
      <c r="R14" s="52"/>
      <c r="S14" s="50" t="str">
        <f>Данные!A158</f>
        <v>R=</v>
      </c>
      <c r="T14" s="51">
        <f>Данные!B158</f>
        <v>1000</v>
      </c>
      <c r="U14" s="51" t="str">
        <f>Данные!C158</f>
        <v>E</v>
      </c>
      <c r="V14" s="51"/>
      <c r="W14" s="52"/>
    </row>
    <row r="15" spans="1:23" x14ac:dyDescent="0.25">
      <c r="A15" s="6">
        <f>Данные!A15</f>
        <v>13</v>
      </c>
      <c r="B15" s="15">
        <f>Данные!B15</f>
        <v>43125</v>
      </c>
      <c r="C15" s="24">
        <f>Данные!C15</f>
        <v>3558.2867999999999</v>
      </c>
      <c r="D15" s="25">
        <f>Данные!D15</f>
        <v>5422.9785000000002</v>
      </c>
      <c r="E15" s="24">
        <f>Данные!E15</f>
        <v>12140.952499999999</v>
      </c>
      <c r="F15" s="24">
        <f>Данные!F15</f>
        <v>3648.2819</v>
      </c>
      <c r="G15" s="40">
        <f>Данные!G15</f>
        <v>0</v>
      </c>
      <c r="H15" s="40">
        <f>Данные!H15</f>
        <v>0</v>
      </c>
      <c r="I15" s="40">
        <f>Данные!I15</f>
        <v>0</v>
      </c>
      <c r="J15" s="40">
        <f>Данные!J15</f>
        <v>0</v>
      </c>
      <c r="N15" s="53"/>
      <c r="O15" s="54" t="str">
        <f>Данные!B183</f>
        <v>F-15</v>
      </c>
      <c r="P15" s="54" t="str">
        <f>Данные!C183</f>
        <v>F-16</v>
      </c>
      <c r="Q15" s="54" t="str">
        <f>Данные!D183</f>
        <v>F-17</v>
      </c>
      <c r="R15" s="55" t="str">
        <f>Данные!E183</f>
        <v>F-18</v>
      </c>
      <c r="S15" s="53"/>
      <c r="T15" s="54" t="str">
        <f>Данные!B159</f>
        <v>F-15</v>
      </c>
      <c r="U15" s="54" t="str">
        <f>Данные!C159</f>
        <v>F-16</v>
      </c>
      <c r="V15" s="54" t="str">
        <f>Данные!D159</f>
        <v>F-17</v>
      </c>
      <c r="W15" s="56" t="str">
        <f>Данные!E159</f>
        <v>F-18</v>
      </c>
    </row>
    <row r="16" spans="1:23" x14ac:dyDescent="0.25">
      <c r="A16" s="6">
        <f>Данные!A16</f>
        <v>14</v>
      </c>
      <c r="B16" s="15">
        <f>Данные!B16</f>
        <v>43126</v>
      </c>
      <c r="C16" s="24">
        <f>Данные!C16</f>
        <v>4101.4143000000004</v>
      </c>
      <c r="D16" s="25">
        <f>Данные!D16</f>
        <v>4734.7480999999998</v>
      </c>
      <c r="E16" s="24">
        <f>Данные!E16</f>
        <v>12447.028</v>
      </c>
      <c r="F16" s="24">
        <f>Данные!F16</f>
        <v>3130.5214999999998</v>
      </c>
      <c r="G16" s="40">
        <f>Данные!G16</f>
        <v>0</v>
      </c>
      <c r="H16" s="40">
        <f>Данные!H16</f>
        <v>0</v>
      </c>
      <c r="I16" s="40">
        <f>Данные!I16</f>
        <v>0</v>
      </c>
      <c r="J16" s="40">
        <f>Данные!J16</f>
        <v>0</v>
      </c>
      <c r="N16" s="57" t="str">
        <f>Данные!A184</f>
        <v>F-15</v>
      </c>
      <c r="O16" s="44">
        <f>Данные!B184</f>
        <v>1</v>
      </c>
      <c r="P16" s="44">
        <f>Данные!C184</f>
        <v>0.57347999999999999</v>
      </c>
      <c r="Q16" s="44">
        <f>Данные!D184</f>
        <v>0.49919000000000002</v>
      </c>
      <c r="R16" s="45">
        <f>Данные!E184</f>
        <v>-1.3409000000000001E-2</v>
      </c>
      <c r="S16" s="57" t="str">
        <f>Данные!A160</f>
        <v>F-15</v>
      </c>
      <c r="T16" s="44">
        <f>Данные!B160</f>
        <v>1</v>
      </c>
      <c r="U16" s="44">
        <f>Данные!C160</f>
        <v>-5.5957999999999997E-3</v>
      </c>
      <c r="V16" s="44">
        <f>Данные!D160</f>
        <v>0.2601</v>
      </c>
      <c r="W16" s="45">
        <f>Данные!E160</f>
        <v>-1</v>
      </c>
    </row>
    <row r="17" spans="1:23" x14ac:dyDescent="0.25">
      <c r="A17" s="6">
        <f>Данные!A17</f>
        <v>15</v>
      </c>
      <c r="B17" s="15">
        <f>Данные!B17</f>
        <v>43127</v>
      </c>
      <c r="C17" s="24">
        <f>Данные!C17</f>
        <v>1658.5800999999999</v>
      </c>
      <c r="D17" s="25">
        <f>Данные!D17</f>
        <v>4461.0688</v>
      </c>
      <c r="E17" s="24">
        <f>Данные!E17</f>
        <v>10201.909</v>
      </c>
      <c r="F17" s="24">
        <f>Данные!F17</f>
        <v>3567.1057999999998</v>
      </c>
      <c r="G17" s="40">
        <f>Данные!G17</f>
        <v>0</v>
      </c>
      <c r="H17" s="40">
        <f>Данные!H17</f>
        <v>0</v>
      </c>
      <c r="I17" s="40">
        <f>Данные!I17</f>
        <v>0</v>
      </c>
      <c r="J17" s="40">
        <f>Данные!J17</f>
        <v>0</v>
      </c>
      <c r="N17" s="57" t="str">
        <f>Данные!A185</f>
        <v>F-16</v>
      </c>
      <c r="O17" s="44">
        <f>Данные!B185</f>
        <v>0.57347999999999999</v>
      </c>
      <c r="P17" s="44">
        <f>Данные!C185</f>
        <v>1</v>
      </c>
      <c r="Q17" s="44">
        <f>Данные!D185</f>
        <v>0.79910999999999999</v>
      </c>
      <c r="R17" s="45">
        <f>Данные!E185</f>
        <v>0.55766000000000004</v>
      </c>
      <c r="S17" s="57" t="str">
        <f>Данные!A161</f>
        <v>F-16</v>
      </c>
      <c r="T17" s="44">
        <f>Данные!B161</f>
        <v>-5.5957999999999997E-3</v>
      </c>
      <c r="U17" s="44">
        <f>Данные!C161</f>
        <v>1</v>
      </c>
      <c r="V17" s="44">
        <f>Данные!D161</f>
        <v>0.24143000000000001</v>
      </c>
      <c r="W17" s="45">
        <f>Данные!E161</f>
        <v>-1</v>
      </c>
    </row>
    <row r="18" spans="1:23" ht="15.75" thickBot="1" x14ac:dyDescent="0.3">
      <c r="A18" s="7">
        <f>Данные!A18</f>
        <v>16</v>
      </c>
      <c r="B18" s="16">
        <f>Данные!B18</f>
        <v>43128</v>
      </c>
      <c r="C18" s="26">
        <f>Данные!C18</f>
        <v>1628.9822999999999</v>
      </c>
      <c r="D18" s="27">
        <f>Данные!D18</f>
        <v>3903.3948999999998</v>
      </c>
      <c r="E18" s="26">
        <f>Данные!E18</f>
        <v>10089.554700000001</v>
      </c>
      <c r="F18" s="26">
        <f>Данные!F18</f>
        <v>3662.4724999999999</v>
      </c>
      <c r="G18" s="41">
        <f>Данные!G18</f>
        <v>0</v>
      </c>
      <c r="H18" s="41">
        <f>Данные!H18</f>
        <v>0</v>
      </c>
      <c r="I18" s="41">
        <f>Данные!I18</f>
        <v>0</v>
      </c>
      <c r="J18" s="41">
        <f>Данные!J18</f>
        <v>0</v>
      </c>
      <c r="N18" s="57" t="str">
        <f>Данные!A186</f>
        <v>F-17</v>
      </c>
      <c r="O18" s="44">
        <f>Данные!B186</f>
        <v>0.49919000000000002</v>
      </c>
      <c r="P18" s="44">
        <f>Данные!C186</f>
        <v>0.79910999999999999</v>
      </c>
      <c r="Q18" s="44">
        <f>Данные!D186</f>
        <v>1</v>
      </c>
      <c r="R18" s="45">
        <f>Данные!E186</f>
        <v>0.42170000000000002</v>
      </c>
      <c r="S18" s="57" t="str">
        <f>Данные!A162</f>
        <v>F-17</v>
      </c>
      <c r="T18" s="44">
        <f>Данные!B162</f>
        <v>0.2601</v>
      </c>
      <c r="U18" s="44">
        <f>Данные!C162</f>
        <v>0.24143000000000001</v>
      </c>
      <c r="V18" s="44">
        <f>Данные!D162</f>
        <v>1</v>
      </c>
      <c r="W18" s="45">
        <f>Данные!E162</f>
        <v>1</v>
      </c>
    </row>
    <row r="19" spans="1:23" ht="15.75" thickBot="1" x14ac:dyDescent="0.3">
      <c r="A19" s="10" t="s">
        <v>5</v>
      </c>
      <c r="B19" s="11" t="s">
        <v>6</v>
      </c>
      <c r="C19" s="28">
        <f>QUARTILE(C$3:C$18,1)</f>
        <v>2061.7581249999998</v>
      </c>
      <c r="D19" s="29">
        <f t="shared" ref="D19:F19" si="0">QUARTILE(D$3:D$18,1)</f>
        <v>3917.1480999999999</v>
      </c>
      <c r="E19" s="30">
        <f t="shared" si="0"/>
        <v>10173.820425</v>
      </c>
      <c r="F19" s="30">
        <f t="shared" si="0"/>
        <v>3119.0406499999999</v>
      </c>
      <c r="N19" s="58" t="str">
        <f>Данные!A187</f>
        <v>F-18</v>
      </c>
      <c r="O19" s="46">
        <f>Данные!B187</f>
        <v>-1.3409000000000001E-2</v>
      </c>
      <c r="P19" s="46">
        <f>Данные!C187</f>
        <v>0.55766000000000004</v>
      </c>
      <c r="Q19" s="46">
        <f>Данные!D187</f>
        <v>0.42170000000000002</v>
      </c>
      <c r="R19" s="47">
        <f>Данные!E187</f>
        <v>1</v>
      </c>
      <c r="S19" s="58" t="str">
        <f>Данные!A163</f>
        <v>F-18</v>
      </c>
      <c r="T19" s="46">
        <f>Данные!B163</f>
        <v>-1</v>
      </c>
      <c r="U19" s="46">
        <f>Данные!C163</f>
        <v>-1</v>
      </c>
      <c r="V19" s="46">
        <f>Данные!D163</f>
        <v>1</v>
      </c>
      <c r="W19" s="47">
        <f>Данные!E163</f>
        <v>1</v>
      </c>
    </row>
    <row r="20" spans="1:23" ht="15.75" thickBot="1" x14ac:dyDescent="0.3">
      <c r="A20" s="8" t="s">
        <v>7</v>
      </c>
      <c r="B20" s="12" t="s">
        <v>6</v>
      </c>
      <c r="C20" s="31">
        <f>QUARTILE(C$3:C$18,2)</f>
        <v>2384.9933499999997</v>
      </c>
      <c r="D20" s="32">
        <f t="shared" ref="D20:F20" si="1">QUARTILE(D$3:D$18,2)</f>
        <v>4263.0136000000002</v>
      </c>
      <c r="E20" s="31">
        <f t="shared" si="1"/>
        <v>10590.2845</v>
      </c>
      <c r="F20" s="31">
        <f t="shared" si="1"/>
        <v>3284.5482000000002</v>
      </c>
      <c r="N20" s="50" t="str">
        <f>Данные!A188</f>
        <v>R=</v>
      </c>
      <c r="O20" s="51">
        <f>Данные!B188</f>
        <v>2494.5947000000001</v>
      </c>
      <c r="P20" s="51" t="str">
        <f>Данные!C188</f>
        <v>E_temp</v>
      </c>
      <c r="Q20" s="51"/>
      <c r="R20" s="52"/>
      <c r="S20" s="50" t="str">
        <f>Данные!A164</f>
        <v>R=</v>
      </c>
      <c r="T20" s="51">
        <f>Данные!B164</f>
        <v>1000</v>
      </c>
      <c r="U20" s="51" t="str">
        <f>Данные!C164</f>
        <v>E_temp</v>
      </c>
      <c r="V20" s="51"/>
      <c r="W20" s="52"/>
    </row>
    <row r="21" spans="1:23" x14ac:dyDescent="0.25">
      <c r="A21" s="8" t="s">
        <v>8</v>
      </c>
      <c r="B21" s="12" t="s">
        <v>6</v>
      </c>
      <c r="C21" s="31">
        <f>QUARTILE(C$3:C$18,3)</f>
        <v>3238.76505</v>
      </c>
      <c r="D21" s="32">
        <f t="shared" ref="D21:F21" si="2">QUARTILE(D$3:D$18,3)</f>
        <v>4671.4472749999995</v>
      </c>
      <c r="E21" s="31">
        <f t="shared" si="2"/>
        <v>12174.622649999999</v>
      </c>
      <c r="F21" s="31">
        <f t="shared" si="2"/>
        <v>3629.8321249999999</v>
      </c>
      <c r="N21" s="53"/>
      <c r="O21" s="54" t="str">
        <f>Данные!B189</f>
        <v>F-15</v>
      </c>
      <c r="P21" s="54" t="str">
        <f>Данные!C189</f>
        <v>F-16</v>
      </c>
      <c r="Q21" s="54" t="str">
        <f>Данные!D189</f>
        <v>F-17</v>
      </c>
      <c r="R21" s="55" t="str">
        <f>Данные!E189</f>
        <v>F-18</v>
      </c>
      <c r="S21" s="53"/>
      <c r="T21" s="54" t="str">
        <f>Данные!B165</f>
        <v>F-15</v>
      </c>
      <c r="U21" s="54" t="str">
        <f>Данные!C165</f>
        <v>F-16</v>
      </c>
      <c r="V21" s="54" t="str">
        <f>Данные!D165</f>
        <v>F-17</v>
      </c>
      <c r="W21" s="56" t="str">
        <f>Данные!E165</f>
        <v>F-18</v>
      </c>
    </row>
    <row r="22" spans="1:23" ht="15.75" thickBot="1" x14ac:dyDescent="0.3">
      <c r="A22" s="9" t="s">
        <v>9</v>
      </c>
      <c r="B22" s="13" t="s">
        <v>6</v>
      </c>
      <c r="C22" s="33">
        <f>C21-C19</f>
        <v>1177.0069250000001</v>
      </c>
      <c r="D22" s="34">
        <f t="shared" ref="D22:F22" si="3">D21-D19</f>
        <v>754.29917499999965</v>
      </c>
      <c r="E22" s="33">
        <f t="shared" si="3"/>
        <v>2000.8022249999995</v>
      </c>
      <c r="F22" s="33">
        <f t="shared" si="3"/>
        <v>510.79147499999999</v>
      </c>
      <c r="N22" s="57" t="str">
        <f>Данные!A190</f>
        <v>F-15</v>
      </c>
      <c r="O22" s="44">
        <f>Данные!B190</f>
        <v>1</v>
      </c>
      <c r="P22" s="44">
        <f>Данные!C190</f>
        <v>0.40750999999999998</v>
      </c>
      <c r="Q22" s="44">
        <f>Данные!D190</f>
        <v>0.11201</v>
      </c>
      <c r="R22" s="45">
        <f>Данные!E190</f>
        <v>-3.1074999999999998E-2</v>
      </c>
      <c r="S22" s="57" t="str">
        <f>Данные!A166</f>
        <v>F-15</v>
      </c>
      <c r="T22" s="44">
        <f>Данные!B166</f>
        <v>1</v>
      </c>
      <c r="U22" s="44">
        <f>Данные!C166</f>
        <v>-6.8795999999999996E-2</v>
      </c>
      <c r="V22" s="44">
        <f>Данные!D166</f>
        <v>-6.5577999999999997E-2</v>
      </c>
      <c r="W22" s="45" t="str">
        <f>Данные!E166</f>
        <v>NaN</v>
      </c>
    </row>
    <row r="23" spans="1:23" ht="15.75" thickBot="1" x14ac:dyDescent="0.3">
      <c r="A23" s="17" t="s">
        <v>10</v>
      </c>
      <c r="B23" s="18">
        <f>Данные!B19</f>
        <v>15</v>
      </c>
      <c r="C23" s="19" t="s">
        <v>11</v>
      </c>
      <c r="D23" s="19">
        <f>Данные!D19</f>
        <v>1000</v>
      </c>
      <c r="E23" s="19" t="s">
        <v>12</v>
      </c>
      <c r="F23" s="19"/>
      <c r="G23" s="59" t="s">
        <v>14</v>
      </c>
      <c r="H23" s="60"/>
      <c r="I23" s="60"/>
      <c r="J23" s="61"/>
      <c r="N23" s="57" t="str">
        <f>Данные!A191</f>
        <v>F-16</v>
      </c>
      <c r="O23" s="44">
        <f>Данные!B191</f>
        <v>0.40750999999999998</v>
      </c>
      <c r="P23" s="44">
        <f>Данные!C191</f>
        <v>1</v>
      </c>
      <c r="Q23" s="44">
        <f>Данные!D191</f>
        <v>0.59297999999999995</v>
      </c>
      <c r="R23" s="45">
        <f>Данные!E191</f>
        <v>0.30975000000000003</v>
      </c>
      <c r="S23" s="57" t="str">
        <f>Данные!A167</f>
        <v>F-16</v>
      </c>
      <c r="T23" s="44">
        <f>Данные!B167</f>
        <v>-6.8795999999999996E-2</v>
      </c>
      <c r="U23" s="44">
        <f>Данные!C167</f>
        <v>1</v>
      </c>
      <c r="V23" s="44">
        <f>Данные!D167</f>
        <v>-5.7432999999999998E-2</v>
      </c>
      <c r="W23" s="45" t="str">
        <f>Данные!E167</f>
        <v>NaN</v>
      </c>
    </row>
    <row r="24" spans="1:23" ht="15.75" thickBot="1" x14ac:dyDescent="0.3">
      <c r="A24" s="3" t="s">
        <v>13</v>
      </c>
      <c r="B24" s="4"/>
      <c r="C24" s="35" t="s">
        <v>2</v>
      </c>
      <c r="D24" s="35" t="s">
        <v>3</v>
      </c>
      <c r="E24" s="35" t="s">
        <v>0</v>
      </c>
      <c r="F24" s="35" t="s">
        <v>4</v>
      </c>
      <c r="G24" s="36" t="s">
        <v>2</v>
      </c>
      <c r="H24" s="37" t="s">
        <v>3</v>
      </c>
      <c r="I24" s="37" t="s">
        <v>0</v>
      </c>
      <c r="J24" s="38" t="s">
        <v>4</v>
      </c>
      <c r="N24" s="57" t="str">
        <f>Данные!A192</f>
        <v>F-17</v>
      </c>
      <c r="O24" s="44">
        <f>Данные!B192</f>
        <v>0.11201</v>
      </c>
      <c r="P24" s="44">
        <f>Данные!C192</f>
        <v>0.59297999999999995</v>
      </c>
      <c r="Q24" s="44">
        <f>Данные!D192</f>
        <v>1</v>
      </c>
      <c r="R24" s="45">
        <f>Данные!E192</f>
        <v>0.28597</v>
      </c>
      <c r="S24" s="57" t="str">
        <f>Данные!A168</f>
        <v>F-17</v>
      </c>
      <c r="T24" s="44">
        <f>Данные!B168</f>
        <v>-6.5577999999999997E-2</v>
      </c>
      <c r="U24" s="44">
        <f>Данные!C168</f>
        <v>-5.7432999999999998E-2</v>
      </c>
      <c r="V24" s="44">
        <f>Данные!D168</f>
        <v>1</v>
      </c>
      <c r="W24" s="45" t="str">
        <f>Данные!E168</f>
        <v>NaN</v>
      </c>
    </row>
    <row r="25" spans="1:23" ht="15.75" thickBot="1" x14ac:dyDescent="0.3">
      <c r="A25" s="5">
        <f>Данные!A21</f>
        <v>1</v>
      </c>
      <c r="B25" s="14">
        <f>Данные!B21</f>
        <v>43113</v>
      </c>
      <c r="C25" s="22">
        <f>Данные!C21</f>
        <v>1419.5722000000001</v>
      </c>
      <c r="D25" s="22">
        <f>Данные!D21</f>
        <v>5532.9494000000004</v>
      </c>
      <c r="E25" s="22">
        <f>Данные!E21</f>
        <v>10378.372799999999</v>
      </c>
      <c r="F25" s="22">
        <f>Данные!F21</f>
        <v>2829.9643000000001</v>
      </c>
      <c r="G25" s="39">
        <f>Данные!G21</f>
        <v>0</v>
      </c>
      <c r="H25" s="39">
        <f>Данные!H21</f>
        <v>0</v>
      </c>
      <c r="I25" s="39">
        <f>Данные!I21</f>
        <v>0</v>
      </c>
      <c r="J25" s="39">
        <f>Данные!J21</f>
        <v>0</v>
      </c>
      <c r="N25" s="58" t="str">
        <f>Данные!A193</f>
        <v>F-18</v>
      </c>
      <c r="O25" s="46">
        <f>Данные!B193</f>
        <v>-3.1074999999999998E-2</v>
      </c>
      <c r="P25" s="46">
        <f>Данные!C193</f>
        <v>0.30975000000000003</v>
      </c>
      <c r="Q25" s="46">
        <f>Данные!D193</f>
        <v>0.28597</v>
      </c>
      <c r="R25" s="47">
        <f>Данные!E193</f>
        <v>1</v>
      </c>
      <c r="S25" s="58" t="str">
        <f>Данные!A169</f>
        <v>F-18</v>
      </c>
      <c r="T25" s="46" t="str">
        <f>Данные!B169</f>
        <v>NaN</v>
      </c>
      <c r="U25" s="46" t="str">
        <f>Данные!C169</f>
        <v>NaN</v>
      </c>
      <c r="V25" s="46" t="str">
        <f>Данные!D169</f>
        <v>NaN</v>
      </c>
      <c r="W25" s="47" t="str">
        <f>Данные!E169</f>
        <v>NaN</v>
      </c>
    </row>
    <row r="26" spans="1:23" x14ac:dyDescent="0.25">
      <c r="A26" s="6">
        <f>Данные!A22</f>
        <v>2</v>
      </c>
      <c r="B26" s="15">
        <f>Данные!B22</f>
        <v>43114</v>
      </c>
      <c r="C26" s="22">
        <f>Данные!C22</f>
        <v>508.2833</v>
      </c>
      <c r="D26" s="25">
        <f>Данные!D22</f>
        <v>3949.2932999999998</v>
      </c>
      <c r="E26" s="24">
        <f>Данные!E22</f>
        <v>11062.793299999999</v>
      </c>
      <c r="F26" s="24">
        <f>Данные!F22</f>
        <v>3071.92</v>
      </c>
      <c r="G26" s="40">
        <f>Данные!G22</f>
        <v>59.161299999999997</v>
      </c>
      <c r="H26" s="40">
        <f>Данные!H22</f>
        <v>0</v>
      </c>
      <c r="I26" s="40">
        <f>Данные!I22</f>
        <v>0</v>
      </c>
      <c r="J26" s="40">
        <f>Данные!J22</f>
        <v>0</v>
      </c>
    </row>
    <row r="27" spans="1:23" x14ac:dyDescent="0.25">
      <c r="A27" s="6">
        <f>Данные!A23</f>
        <v>3</v>
      </c>
      <c r="B27" s="15">
        <f>Данные!B23</f>
        <v>43115</v>
      </c>
      <c r="C27" s="24">
        <f>Данные!C23</f>
        <v>1881.2356</v>
      </c>
      <c r="D27" s="25">
        <f>Данные!D23</f>
        <v>5512.6958999999997</v>
      </c>
      <c r="E27" s="24">
        <f>Данные!E23</f>
        <v>10268.473599999999</v>
      </c>
      <c r="F27" s="24">
        <f>Данные!F23</f>
        <v>3133.5556000000001</v>
      </c>
      <c r="G27" s="40">
        <f>Данные!G23</f>
        <v>0</v>
      </c>
      <c r="H27" s="40">
        <f>Данные!H23</f>
        <v>0</v>
      </c>
      <c r="I27" s="40">
        <f>Данные!I23</f>
        <v>0</v>
      </c>
      <c r="J27" s="40">
        <f>Данные!J23</f>
        <v>0</v>
      </c>
    </row>
    <row r="28" spans="1:23" x14ac:dyDescent="0.25">
      <c r="A28" s="6">
        <f>Данные!A24</f>
        <v>4</v>
      </c>
      <c r="B28" s="15">
        <f>Данные!B24</f>
        <v>43116</v>
      </c>
      <c r="C28" s="24">
        <f>Данные!C24</f>
        <v>2209.1568000000002</v>
      </c>
      <c r="D28" s="25">
        <f>Данные!D24</f>
        <v>4164.7606999999998</v>
      </c>
      <c r="E28" s="24">
        <f>Данные!E24</f>
        <v>9058.8965000000007</v>
      </c>
      <c r="F28" s="24">
        <f>Данные!F24</f>
        <v>3282.4</v>
      </c>
      <c r="G28" s="40">
        <f>Данные!G24</f>
        <v>0</v>
      </c>
      <c r="H28" s="40">
        <f>Данные!H24</f>
        <v>0</v>
      </c>
      <c r="I28" s="40">
        <f>Данные!I24</f>
        <v>0</v>
      </c>
      <c r="J28" s="40">
        <f>Данные!J24</f>
        <v>0</v>
      </c>
    </row>
    <row r="29" spans="1:23" x14ac:dyDescent="0.25">
      <c r="A29" s="6">
        <f>Данные!A25</f>
        <v>5</v>
      </c>
      <c r="B29" s="15">
        <f>Данные!B25</f>
        <v>43117</v>
      </c>
      <c r="C29" s="24">
        <f>Данные!C25</f>
        <v>2400.9427999999998</v>
      </c>
      <c r="D29" s="25">
        <f>Данные!D25</f>
        <v>5255.5038999999997</v>
      </c>
      <c r="E29" s="24">
        <f>Данные!E25</f>
        <v>11345.336499999999</v>
      </c>
      <c r="F29" s="24">
        <f>Данные!F25</f>
        <v>3584.4650999999999</v>
      </c>
      <c r="G29" s="40">
        <f>Данные!G25</f>
        <v>0</v>
      </c>
      <c r="H29" s="40">
        <f>Данные!H25</f>
        <v>0</v>
      </c>
      <c r="I29" s="40">
        <f>Данные!I25</f>
        <v>0</v>
      </c>
      <c r="J29" s="40">
        <f>Данные!J25</f>
        <v>0</v>
      </c>
    </row>
    <row r="30" spans="1:23" x14ac:dyDescent="0.25">
      <c r="A30" s="6">
        <f>Данные!A26</f>
        <v>6</v>
      </c>
      <c r="B30" s="15">
        <f>Данные!B26</f>
        <v>43118</v>
      </c>
      <c r="C30" s="24">
        <f>Данные!C26</f>
        <v>1808.2766999999999</v>
      </c>
      <c r="D30" s="25">
        <f>Данные!D26</f>
        <v>6010.4638999999997</v>
      </c>
      <c r="E30" s="24">
        <f>Данные!E26</f>
        <v>12793.451800000001</v>
      </c>
      <c r="F30" s="24">
        <f>Данные!F26</f>
        <v>3101.1034</v>
      </c>
      <c r="G30" s="40">
        <f>Данные!G26</f>
        <v>0</v>
      </c>
      <c r="H30" s="40">
        <f>Данные!H26</f>
        <v>0</v>
      </c>
      <c r="I30" s="40">
        <f>Данные!I26</f>
        <v>0</v>
      </c>
      <c r="J30" s="40">
        <f>Данные!J26</f>
        <v>0</v>
      </c>
    </row>
    <row r="31" spans="1:23" x14ac:dyDescent="0.25">
      <c r="A31" s="6">
        <f>Данные!A27</f>
        <v>7</v>
      </c>
      <c r="B31" s="15">
        <f>Данные!B27</f>
        <v>43119</v>
      </c>
      <c r="C31" s="24">
        <f>Данные!C27</f>
        <v>1041.0243</v>
      </c>
      <c r="D31" s="25">
        <f>Данные!D27</f>
        <v>4284.4569000000001</v>
      </c>
      <c r="E31" s="24">
        <f>Данные!E27</f>
        <v>10274.535400000001</v>
      </c>
      <c r="F31" s="24">
        <f>Данные!F27</f>
        <v>2840.5713999999998</v>
      </c>
      <c r="G31" s="40">
        <f>Данные!G27</f>
        <v>0</v>
      </c>
      <c r="H31" s="40">
        <f>Данные!H27</f>
        <v>0</v>
      </c>
      <c r="I31" s="40">
        <f>Данные!I27</f>
        <v>0</v>
      </c>
      <c r="J31" s="40">
        <f>Данные!J27</f>
        <v>0</v>
      </c>
    </row>
    <row r="32" spans="1:23" x14ac:dyDescent="0.25">
      <c r="A32" s="6">
        <f>Данные!A28</f>
        <v>8</v>
      </c>
      <c r="B32" s="15">
        <f>Данные!B28</f>
        <v>43120</v>
      </c>
      <c r="C32" s="24">
        <f>Данные!C28</f>
        <v>207.785</v>
      </c>
      <c r="D32" s="25">
        <f>Данные!D28</f>
        <v>4231.2628000000004</v>
      </c>
      <c r="E32" s="24">
        <f>Данные!E28</f>
        <v>8477.1826000000001</v>
      </c>
      <c r="F32" s="24">
        <f>Данные!F28</f>
        <v>2866.9231</v>
      </c>
      <c r="G32" s="40">
        <f>Данные!G28</f>
        <v>94.892700000000005</v>
      </c>
      <c r="H32" s="40">
        <f>Данные!H28</f>
        <v>0</v>
      </c>
      <c r="I32" s="40">
        <f>Данные!I28</f>
        <v>0</v>
      </c>
      <c r="J32" s="40">
        <f>Данные!J28</f>
        <v>0</v>
      </c>
    </row>
    <row r="33" spans="1:10" x14ac:dyDescent="0.25">
      <c r="A33" s="6">
        <f>Данные!A29</f>
        <v>9</v>
      </c>
      <c r="B33" s="15">
        <f>Данные!B29</f>
        <v>43121</v>
      </c>
      <c r="C33" s="24">
        <f>Данные!C29</f>
        <v>2077.7966999999999</v>
      </c>
      <c r="D33" s="25">
        <f>Данные!D29</f>
        <v>3896.8519000000001</v>
      </c>
      <c r="E33" s="24">
        <f>Данные!E29</f>
        <v>7335.0973000000004</v>
      </c>
      <c r="F33" s="24">
        <f>Данные!F29</f>
        <v>3327.8856999999998</v>
      </c>
      <c r="G33" s="40">
        <f>Данные!G29</f>
        <v>0</v>
      </c>
      <c r="H33" s="40">
        <f>Данные!H29</f>
        <v>0</v>
      </c>
      <c r="I33" s="40">
        <f>Данные!I29</f>
        <v>3.3811</v>
      </c>
      <c r="J33" s="40">
        <f>Данные!J29</f>
        <v>0</v>
      </c>
    </row>
    <row r="34" spans="1:10" x14ac:dyDescent="0.25">
      <c r="A34" s="6">
        <f>Данные!A30</f>
        <v>10</v>
      </c>
      <c r="B34" s="15">
        <f>Данные!B30</f>
        <v>43122</v>
      </c>
      <c r="C34" s="24">
        <f>Данные!C30</f>
        <v>2051.2492000000002</v>
      </c>
      <c r="D34" s="25">
        <f>Данные!D30</f>
        <v>6137.4305999999997</v>
      </c>
      <c r="E34" s="24">
        <f>Данные!E30</f>
        <v>10675.8966</v>
      </c>
      <c r="F34" s="24">
        <f>Данные!F30</f>
        <v>3190.4241999999999</v>
      </c>
      <c r="G34" s="40">
        <f>Данные!G30</f>
        <v>0</v>
      </c>
      <c r="H34" s="40">
        <f>Данные!H30</f>
        <v>0</v>
      </c>
      <c r="I34" s="40">
        <f>Данные!I30</f>
        <v>0</v>
      </c>
      <c r="J34" s="40">
        <f>Данные!J30</f>
        <v>0</v>
      </c>
    </row>
    <row r="35" spans="1:10" x14ac:dyDescent="0.25">
      <c r="A35" s="6">
        <f>Данные!A31</f>
        <v>11</v>
      </c>
      <c r="B35" s="15">
        <f>Данные!B31</f>
        <v>43123</v>
      </c>
      <c r="C35" s="24">
        <f>Данные!C31</f>
        <v>2076.4902999999999</v>
      </c>
      <c r="D35" s="25">
        <f>Данные!D31</f>
        <v>4821.2033000000001</v>
      </c>
      <c r="E35" s="24">
        <f>Данные!E31</f>
        <v>9242.0089000000007</v>
      </c>
      <c r="F35" s="24">
        <f>Данные!F31</f>
        <v>3518.2</v>
      </c>
      <c r="G35" s="40">
        <f>Данные!G31</f>
        <v>0</v>
      </c>
      <c r="H35" s="40">
        <f>Данные!H31</f>
        <v>0</v>
      </c>
      <c r="I35" s="40">
        <f>Данные!I31</f>
        <v>0</v>
      </c>
      <c r="J35" s="40">
        <f>Данные!J31</f>
        <v>0</v>
      </c>
    </row>
    <row r="36" spans="1:10" x14ac:dyDescent="0.25">
      <c r="A36" s="6">
        <f>Данные!A32</f>
        <v>12</v>
      </c>
      <c r="B36" s="15">
        <f>Данные!B32</f>
        <v>43124</v>
      </c>
      <c r="C36" s="24">
        <f>Данные!C32</f>
        <v>3351.0461</v>
      </c>
      <c r="D36" s="25">
        <f>Данные!D32</f>
        <v>8130.7581</v>
      </c>
      <c r="E36" s="24">
        <f>Данные!E32</f>
        <v>13950.3806</v>
      </c>
      <c r="F36" s="24">
        <f>Данные!F32</f>
        <v>2860.5832999999998</v>
      </c>
      <c r="G36" s="40">
        <f>Данные!G32</f>
        <v>0</v>
      </c>
      <c r="H36" s="40">
        <f>Данные!H32</f>
        <v>0</v>
      </c>
      <c r="I36" s="40">
        <f>Данные!I32</f>
        <v>0</v>
      </c>
      <c r="J36" s="40">
        <f>Данные!J32</f>
        <v>0</v>
      </c>
    </row>
    <row r="37" spans="1:10" x14ac:dyDescent="0.25">
      <c r="A37" s="6">
        <f>Данные!A33</f>
        <v>13</v>
      </c>
      <c r="B37" s="15">
        <f>Данные!B33</f>
        <v>43125</v>
      </c>
      <c r="C37" s="24">
        <f>Данные!C33</f>
        <v>1792.5789</v>
      </c>
      <c r="D37" s="25">
        <f>Данные!D33</f>
        <v>6347.0892000000003</v>
      </c>
      <c r="E37" s="24">
        <f>Данные!E33</f>
        <v>8892.0195000000003</v>
      </c>
      <c r="F37" s="24">
        <f>Данные!F33</f>
        <v>3389.4090999999999</v>
      </c>
      <c r="G37" s="40">
        <f>Данные!G33</f>
        <v>0</v>
      </c>
      <c r="H37" s="40">
        <f>Данные!H33</f>
        <v>0</v>
      </c>
      <c r="I37" s="40">
        <f>Данные!I33</f>
        <v>0</v>
      </c>
      <c r="J37" s="40">
        <f>Данные!J33</f>
        <v>0</v>
      </c>
    </row>
    <row r="38" spans="1:10" x14ac:dyDescent="0.25">
      <c r="A38" s="6">
        <f>Данные!A34</f>
        <v>14</v>
      </c>
      <c r="B38" s="15">
        <f>Данные!B34</f>
        <v>43126</v>
      </c>
      <c r="C38" s="24">
        <f>Данные!C34</f>
        <v>2015.345</v>
      </c>
      <c r="D38" s="25">
        <f>Данные!D34</f>
        <v>5574.0864000000001</v>
      </c>
      <c r="E38" s="24">
        <f>Данные!E34</f>
        <v>9247.7582000000002</v>
      </c>
      <c r="F38" s="24">
        <f>Данные!F34</f>
        <v>3216.0385000000001</v>
      </c>
      <c r="G38" s="40">
        <f>Данные!G34</f>
        <v>0</v>
      </c>
      <c r="H38" s="40">
        <f>Данные!H34</f>
        <v>0</v>
      </c>
      <c r="I38" s="40">
        <f>Данные!I34</f>
        <v>0</v>
      </c>
      <c r="J38" s="40">
        <f>Данные!J34</f>
        <v>0</v>
      </c>
    </row>
    <row r="39" spans="1:10" x14ac:dyDescent="0.25">
      <c r="A39" s="6">
        <f>Данные!A35</f>
        <v>15</v>
      </c>
      <c r="B39" s="15">
        <f>Данные!B35</f>
        <v>43127</v>
      </c>
      <c r="C39" s="24">
        <f>Данные!C35</f>
        <v>1812.4048</v>
      </c>
      <c r="D39" s="25">
        <f>Данные!D35</f>
        <v>5622.4224000000004</v>
      </c>
      <c r="E39" s="24">
        <f>Данные!E35</f>
        <v>8940.3808000000008</v>
      </c>
      <c r="F39" s="24">
        <f>Данные!F35</f>
        <v>3557.3226</v>
      </c>
      <c r="G39" s="40">
        <f>Данные!G35</f>
        <v>0</v>
      </c>
      <c r="H39" s="40">
        <f>Данные!H35</f>
        <v>0</v>
      </c>
      <c r="I39" s="40">
        <f>Данные!I35</f>
        <v>0</v>
      </c>
      <c r="J39" s="40">
        <f>Данные!J35</f>
        <v>0</v>
      </c>
    </row>
    <row r="40" spans="1:10" ht="15.75" thickBot="1" x14ac:dyDescent="0.3">
      <c r="A40" s="7">
        <f>Данные!A36</f>
        <v>16</v>
      </c>
      <c r="B40" s="16">
        <f>Данные!B36</f>
        <v>43128</v>
      </c>
      <c r="C40" s="26">
        <f>Данные!C36</f>
        <v>1333.0586000000001</v>
      </c>
      <c r="D40" s="27">
        <f>Данные!D36</f>
        <v>3012.7586999999999</v>
      </c>
      <c r="E40" s="26">
        <f>Данные!E36</f>
        <v>6893.3197</v>
      </c>
      <c r="F40" s="26">
        <f>Данные!F36</f>
        <v>3555.25</v>
      </c>
      <c r="G40" s="41">
        <f>Данные!G36</f>
        <v>0</v>
      </c>
      <c r="H40" s="41">
        <f>Данные!H36</f>
        <v>22.1008</v>
      </c>
      <c r="I40" s="41">
        <f>Данные!I36</f>
        <v>22.2301</v>
      </c>
      <c r="J40" s="41">
        <f>Данные!J36</f>
        <v>0</v>
      </c>
    </row>
    <row r="41" spans="1:10" x14ac:dyDescent="0.25">
      <c r="A41" s="10" t="s">
        <v>5</v>
      </c>
      <c r="B41" s="11" t="s">
        <v>6</v>
      </c>
      <c r="C41" s="30">
        <f>QUARTILE(C25:C40,1)</f>
        <v>1397.9438</v>
      </c>
      <c r="D41" s="30">
        <f t="shared" ref="D41:F41" si="4">QUARTILE(D25:D40,1)</f>
        <v>4214.637275</v>
      </c>
      <c r="E41" s="30">
        <f t="shared" si="4"/>
        <v>8928.2904750000016</v>
      </c>
      <c r="F41" s="30">
        <f t="shared" si="4"/>
        <v>3020.670775</v>
      </c>
    </row>
    <row r="42" spans="1:10" x14ac:dyDescent="0.25">
      <c r="A42" s="8" t="s">
        <v>7</v>
      </c>
      <c r="B42" s="12" t="s">
        <v>6</v>
      </c>
      <c r="C42" s="31">
        <f>QUARTILE(C25:C40,2)</f>
        <v>1846.8202000000001</v>
      </c>
      <c r="D42" s="31">
        <f t="shared" ref="D42:F42" si="5">QUARTILE(D25:D40,2)</f>
        <v>5384.0998999999993</v>
      </c>
      <c r="E42" s="31">
        <f t="shared" si="5"/>
        <v>9758.1159000000007</v>
      </c>
      <c r="F42" s="31">
        <f t="shared" si="5"/>
        <v>3203.23135</v>
      </c>
    </row>
    <row r="43" spans="1:10" x14ac:dyDescent="0.25">
      <c r="A43" s="8" t="s">
        <v>8</v>
      </c>
      <c r="B43" s="12" t="s">
        <v>6</v>
      </c>
      <c r="C43" s="31">
        <f>QUARTILE(C25:C40,3)</f>
        <v>2076.8168999999998</v>
      </c>
      <c r="D43" s="31">
        <f t="shared" ref="D43:F43" si="6">QUARTILE(D25:D40,3)</f>
        <v>5719.4327750000002</v>
      </c>
      <c r="E43" s="31">
        <f t="shared" si="6"/>
        <v>10772.620774999999</v>
      </c>
      <c r="F43" s="31">
        <f t="shared" si="6"/>
        <v>3421.6068249999998</v>
      </c>
    </row>
    <row r="44" spans="1:10" ht="15.75" thickBot="1" x14ac:dyDescent="0.3">
      <c r="A44" s="9" t="s">
        <v>9</v>
      </c>
      <c r="B44" s="13" t="s">
        <v>6</v>
      </c>
      <c r="C44" s="33">
        <f>C43-C41</f>
        <v>678.87309999999979</v>
      </c>
      <c r="D44" s="33">
        <f t="shared" ref="D44:F44" si="7">D43-D41</f>
        <v>1504.7955000000002</v>
      </c>
      <c r="E44" s="33">
        <f t="shared" si="7"/>
        <v>1844.3302999999978</v>
      </c>
      <c r="F44" s="33">
        <f t="shared" si="7"/>
        <v>400.9360499999998</v>
      </c>
    </row>
    <row r="45" spans="1:10" ht="15.75" thickBot="1" x14ac:dyDescent="0.3">
      <c r="A45" s="17" t="s">
        <v>10</v>
      </c>
      <c r="B45" s="18">
        <f>Данные!B37</f>
        <v>16</v>
      </c>
      <c r="C45" s="19" t="s">
        <v>11</v>
      </c>
      <c r="D45" s="19">
        <f>Данные!D37</f>
        <v>2494.5947000000001</v>
      </c>
      <c r="E45" s="19" t="s">
        <v>12</v>
      </c>
      <c r="F45" s="19"/>
      <c r="G45" s="59" t="s">
        <v>14</v>
      </c>
      <c r="H45" s="60"/>
      <c r="I45" s="60"/>
      <c r="J45" s="61"/>
    </row>
    <row r="46" spans="1:10" ht="15.75" thickBot="1" x14ac:dyDescent="0.3">
      <c r="A46" s="3" t="s">
        <v>13</v>
      </c>
      <c r="B46" s="4"/>
      <c r="C46" s="35" t="s">
        <v>2</v>
      </c>
      <c r="D46" s="35" t="s">
        <v>3</v>
      </c>
      <c r="E46" s="35" t="s">
        <v>0</v>
      </c>
      <c r="F46" s="35" t="s">
        <v>4</v>
      </c>
      <c r="G46" s="36" t="s">
        <v>2</v>
      </c>
      <c r="H46" s="37" t="s">
        <v>3</v>
      </c>
      <c r="I46" s="37" t="s">
        <v>0</v>
      </c>
      <c r="J46" s="38" t="s">
        <v>4</v>
      </c>
    </row>
    <row r="47" spans="1:10" ht="15.75" thickBot="1" x14ac:dyDescent="0.3">
      <c r="A47" s="5">
        <f>Данные!A39</f>
        <v>1</v>
      </c>
      <c r="B47" s="14">
        <f>Данные!B39</f>
        <v>43113</v>
      </c>
      <c r="C47" s="22">
        <f>Данные!C39</f>
        <v>3414.3344999999999</v>
      </c>
      <c r="D47" s="22">
        <f>Данные!D39</f>
        <v>2208.5999000000002</v>
      </c>
      <c r="E47" s="22">
        <f>Данные!E39</f>
        <v>3959.4636</v>
      </c>
      <c r="F47" s="22">
        <f>Данные!F39</f>
        <v>3115.3348000000001</v>
      </c>
      <c r="G47" s="39">
        <f>Данные!G39</f>
        <v>0</v>
      </c>
      <c r="H47" s="39">
        <f>Данные!H39</f>
        <v>0</v>
      </c>
      <c r="I47" s="39">
        <f>Данные!I39</f>
        <v>0</v>
      </c>
      <c r="J47" s="39">
        <f>Данные!J39</f>
        <v>0</v>
      </c>
    </row>
    <row r="48" spans="1:10" x14ac:dyDescent="0.25">
      <c r="A48" s="6">
        <f>Данные!A40</f>
        <v>2</v>
      </c>
      <c r="B48" s="15">
        <f>Данные!B40</f>
        <v>43114</v>
      </c>
      <c r="C48" s="22">
        <f>Данные!C40</f>
        <v>4186.3850000000002</v>
      </c>
      <c r="D48" s="25">
        <f>Данные!D40</f>
        <v>2488.7644</v>
      </c>
      <c r="E48" s="24">
        <f>Данные!E40</f>
        <v>4215.9708000000001</v>
      </c>
      <c r="F48" s="24">
        <f>Данные!F40</f>
        <v>3094.8706000000002</v>
      </c>
      <c r="G48" s="40">
        <f>Данные!G40</f>
        <v>0</v>
      </c>
      <c r="H48" s="40">
        <f>Данные!H40</f>
        <v>0</v>
      </c>
      <c r="I48" s="40">
        <f>Данные!I40</f>
        <v>0</v>
      </c>
      <c r="J48" s="40">
        <f>Данные!J40</f>
        <v>0</v>
      </c>
    </row>
    <row r="49" spans="1:10" x14ac:dyDescent="0.25">
      <c r="A49" s="6">
        <f>Данные!A41</f>
        <v>3</v>
      </c>
      <c r="B49" s="15">
        <f>Данные!B41</f>
        <v>43115</v>
      </c>
      <c r="C49" s="24">
        <f>Данные!C41</f>
        <v>3465.3074000000001</v>
      </c>
      <c r="D49" s="25">
        <f>Данные!D41</f>
        <v>1574.8797</v>
      </c>
      <c r="E49" s="24">
        <f>Данные!E41</f>
        <v>3356.7712000000001</v>
      </c>
      <c r="F49" s="24">
        <f>Данные!F41</f>
        <v>3137.2601</v>
      </c>
      <c r="G49" s="40">
        <f>Данные!G41</f>
        <v>0</v>
      </c>
      <c r="H49" s="40">
        <f>Данные!H41</f>
        <v>0</v>
      </c>
      <c r="I49" s="40">
        <f>Данные!I41</f>
        <v>0</v>
      </c>
      <c r="J49" s="40">
        <f>Данные!J41</f>
        <v>0</v>
      </c>
    </row>
    <row r="50" spans="1:10" x14ac:dyDescent="0.25">
      <c r="A50" s="6">
        <f>Данные!A42</f>
        <v>4</v>
      </c>
      <c r="B50" s="15">
        <f>Данные!B42</f>
        <v>43116</v>
      </c>
      <c r="C50" s="24">
        <f>Данные!C42</f>
        <v>3802.9270999999999</v>
      </c>
      <c r="D50" s="25">
        <f>Данные!D42</f>
        <v>1321.8151</v>
      </c>
      <c r="E50" s="24">
        <f>Данные!E42</f>
        <v>3070.5509999999999</v>
      </c>
      <c r="F50" s="24">
        <f>Данные!F42</f>
        <v>3121.4023000000002</v>
      </c>
      <c r="G50" s="40">
        <f>Данные!G42</f>
        <v>0</v>
      </c>
      <c r="H50" s="40">
        <f>Данные!H42</f>
        <v>0</v>
      </c>
      <c r="I50" s="40">
        <f>Данные!I42</f>
        <v>0</v>
      </c>
      <c r="J50" s="40">
        <f>Данные!J42</f>
        <v>0</v>
      </c>
    </row>
    <row r="51" spans="1:10" x14ac:dyDescent="0.25">
      <c r="A51" s="6">
        <f>Данные!A43</f>
        <v>5</v>
      </c>
      <c r="B51" s="15">
        <f>Данные!B43</f>
        <v>43117</v>
      </c>
      <c r="C51" s="24">
        <f>Данные!C43</f>
        <v>3652.4425000000001</v>
      </c>
      <c r="D51" s="25">
        <f>Данные!D43</f>
        <v>1592.7936</v>
      </c>
      <c r="E51" s="24">
        <f>Данные!E43</f>
        <v>3239.0223000000001</v>
      </c>
      <c r="F51" s="24">
        <f>Данные!F43</f>
        <v>3483.0326</v>
      </c>
      <c r="G51" s="40">
        <f>Данные!G43</f>
        <v>0</v>
      </c>
      <c r="H51" s="40">
        <f>Данные!H43</f>
        <v>0</v>
      </c>
      <c r="I51" s="40">
        <f>Данные!I43</f>
        <v>0</v>
      </c>
      <c r="J51" s="40">
        <f>Данные!J43</f>
        <v>0</v>
      </c>
    </row>
    <row r="52" spans="1:10" x14ac:dyDescent="0.25">
      <c r="A52" s="6">
        <f>Данные!A44</f>
        <v>6</v>
      </c>
      <c r="B52" s="15">
        <f>Данные!B44</f>
        <v>43118</v>
      </c>
      <c r="C52" s="24">
        <f>Данные!C44</f>
        <v>3868.5097000000001</v>
      </c>
      <c r="D52" s="25">
        <f>Данные!D44</f>
        <v>1855.0588</v>
      </c>
      <c r="E52" s="24">
        <f>Данные!E44</f>
        <v>3664.1632</v>
      </c>
      <c r="F52" s="24">
        <f>Данные!F44</f>
        <v>3366.9009999999998</v>
      </c>
      <c r="G52" s="40">
        <f>Данные!G44</f>
        <v>0</v>
      </c>
      <c r="H52" s="40">
        <f>Данные!H44</f>
        <v>0</v>
      </c>
      <c r="I52" s="40">
        <f>Данные!I44</f>
        <v>0</v>
      </c>
      <c r="J52" s="40">
        <f>Данные!J44</f>
        <v>0</v>
      </c>
    </row>
    <row r="53" spans="1:10" x14ac:dyDescent="0.25">
      <c r="A53" s="6">
        <f>Данные!A45</f>
        <v>7</v>
      </c>
      <c r="B53" s="15">
        <f>Данные!B45</f>
        <v>43119</v>
      </c>
      <c r="C53" s="24">
        <f>Данные!C45</f>
        <v>3671.7521999999999</v>
      </c>
      <c r="D53" s="25">
        <f>Данные!D45</f>
        <v>2034.3164999999999</v>
      </c>
      <c r="E53" s="24">
        <f>Данные!E45</f>
        <v>3871.0524</v>
      </c>
      <c r="F53" s="24">
        <f>Данные!F45</f>
        <v>3122.9598000000001</v>
      </c>
      <c r="G53" s="40">
        <f>Данные!G45</f>
        <v>0</v>
      </c>
      <c r="H53" s="40">
        <f>Данные!H45</f>
        <v>0</v>
      </c>
      <c r="I53" s="40">
        <f>Данные!I45</f>
        <v>0</v>
      </c>
      <c r="J53" s="40">
        <f>Данные!J45</f>
        <v>0</v>
      </c>
    </row>
    <row r="54" spans="1:10" x14ac:dyDescent="0.25">
      <c r="A54" s="6">
        <f>Данные!A46</f>
        <v>8</v>
      </c>
      <c r="B54" s="15">
        <f>Данные!B46</f>
        <v>43120</v>
      </c>
      <c r="C54" s="24">
        <f>Данные!C46</f>
        <v>3231.6765</v>
      </c>
      <c r="D54" s="25">
        <f>Данные!D46</f>
        <v>2144.9521</v>
      </c>
      <c r="E54" s="24">
        <f>Данные!E46</f>
        <v>3707.5643</v>
      </c>
      <c r="F54" s="24">
        <f>Данные!F46</f>
        <v>3188.7864</v>
      </c>
      <c r="G54" s="40">
        <f>Данные!G46</f>
        <v>0</v>
      </c>
      <c r="H54" s="40">
        <f>Данные!H46</f>
        <v>0</v>
      </c>
      <c r="I54" s="40">
        <f>Данные!I46</f>
        <v>0</v>
      </c>
      <c r="J54" s="40">
        <f>Данные!J46</f>
        <v>0</v>
      </c>
    </row>
    <row r="55" spans="1:10" x14ac:dyDescent="0.25">
      <c r="A55" s="6">
        <f>Данные!A47</f>
        <v>9</v>
      </c>
      <c r="B55" s="15">
        <f>Данные!B47</f>
        <v>43121</v>
      </c>
      <c r="C55" s="24">
        <f>Данные!C47</f>
        <v>3157.3404999999998</v>
      </c>
      <c r="D55" s="25">
        <f>Данные!D47</f>
        <v>2546.1660999999999</v>
      </c>
      <c r="E55" s="24">
        <f>Данные!E47</f>
        <v>3997.9785999999999</v>
      </c>
      <c r="F55" s="24">
        <f>Данные!F47</f>
        <v>3071.3177000000001</v>
      </c>
      <c r="G55" s="40">
        <f>Данные!G47</f>
        <v>0</v>
      </c>
      <c r="H55" s="40">
        <f>Данные!H47</f>
        <v>0</v>
      </c>
      <c r="I55" s="40">
        <f>Данные!I47</f>
        <v>0</v>
      </c>
      <c r="J55" s="40">
        <f>Данные!J47</f>
        <v>0</v>
      </c>
    </row>
    <row r="56" spans="1:10" x14ac:dyDescent="0.25">
      <c r="A56" s="6">
        <f>Данные!A48</f>
        <v>10</v>
      </c>
      <c r="B56" s="15">
        <f>Данные!B48</f>
        <v>43122</v>
      </c>
      <c r="C56" s="24">
        <f>Данные!C48</f>
        <v>5209.7129999999997</v>
      </c>
      <c r="D56" s="25">
        <f>Данные!D48</f>
        <v>2571.2966000000001</v>
      </c>
      <c r="E56" s="24">
        <f>Данные!E48</f>
        <v>4448.9501</v>
      </c>
      <c r="F56" s="24">
        <f>Данные!F48</f>
        <v>3216.7595000000001</v>
      </c>
      <c r="G56" s="40">
        <f>Данные!G48</f>
        <v>0</v>
      </c>
      <c r="H56" s="40">
        <f>Данные!H48</f>
        <v>0</v>
      </c>
      <c r="I56" s="40">
        <f>Данные!I48</f>
        <v>0</v>
      </c>
      <c r="J56" s="40">
        <f>Данные!J48</f>
        <v>0</v>
      </c>
    </row>
    <row r="57" spans="1:10" x14ac:dyDescent="0.25">
      <c r="A57" s="6">
        <f>Данные!A49</f>
        <v>11</v>
      </c>
      <c r="B57" s="15">
        <f>Данные!B49</f>
        <v>43123</v>
      </c>
      <c r="C57" s="24">
        <f>Данные!C49</f>
        <v>3848.7507999999998</v>
      </c>
      <c r="D57" s="25">
        <f>Данные!D49</f>
        <v>1584.1687999999999</v>
      </c>
      <c r="E57" s="24">
        <f>Данные!E49</f>
        <v>3353.4427000000001</v>
      </c>
      <c r="F57" s="24">
        <f>Данные!F49</f>
        <v>3280.1986000000002</v>
      </c>
      <c r="G57" s="40">
        <f>Данные!G49</f>
        <v>0</v>
      </c>
      <c r="H57" s="40">
        <f>Данные!H49</f>
        <v>0</v>
      </c>
      <c r="I57" s="40">
        <f>Данные!I49</f>
        <v>0</v>
      </c>
      <c r="J57" s="40">
        <f>Данные!J49</f>
        <v>0</v>
      </c>
    </row>
    <row r="58" spans="1:10" x14ac:dyDescent="0.25">
      <c r="A58" s="6">
        <f>Данные!A50</f>
        <v>12</v>
      </c>
      <c r="B58" s="15">
        <f>Данные!B50</f>
        <v>43124</v>
      </c>
      <c r="C58" s="24">
        <f>Данные!C50</f>
        <v>3754.5891999999999</v>
      </c>
      <c r="D58" s="25">
        <f>Данные!D50</f>
        <v>2903.0943000000002</v>
      </c>
      <c r="E58" s="24">
        <f>Данные!E50</f>
        <v>4427.0290999999997</v>
      </c>
      <c r="F58" s="24">
        <f>Данные!F50</f>
        <v>3039.4879000000001</v>
      </c>
      <c r="G58" s="40">
        <f>Данные!G50</f>
        <v>0</v>
      </c>
      <c r="H58" s="40">
        <f>Данные!H50</f>
        <v>0</v>
      </c>
      <c r="I58" s="40">
        <f>Данные!I50</f>
        <v>0</v>
      </c>
      <c r="J58" s="40">
        <f>Данные!J50</f>
        <v>0</v>
      </c>
    </row>
    <row r="59" spans="1:10" x14ac:dyDescent="0.25">
      <c r="A59" s="6">
        <f>Данные!A51</f>
        <v>13</v>
      </c>
      <c r="B59" s="15">
        <f>Данные!B51</f>
        <v>43125</v>
      </c>
      <c r="C59" s="24">
        <f>Данные!C51</f>
        <v>4582.3589000000002</v>
      </c>
      <c r="D59" s="25">
        <f>Данные!D51</f>
        <v>4153.9984000000004</v>
      </c>
      <c r="E59" s="24">
        <f>Данные!E51</f>
        <v>5809.0528999999997</v>
      </c>
      <c r="F59" s="24">
        <f>Данные!F51</f>
        <v>3057.3456999999999</v>
      </c>
      <c r="G59" s="40">
        <f>Данные!G51</f>
        <v>0</v>
      </c>
      <c r="H59" s="40">
        <f>Данные!H51</f>
        <v>0</v>
      </c>
      <c r="I59" s="40">
        <f>Данные!I51</f>
        <v>0</v>
      </c>
      <c r="J59" s="40">
        <f>Данные!J51</f>
        <v>0</v>
      </c>
    </row>
    <row r="60" spans="1:10" x14ac:dyDescent="0.25">
      <c r="A60" s="6">
        <f>Данные!A52</f>
        <v>14</v>
      </c>
      <c r="B60" s="15">
        <f>Данные!B52</f>
        <v>43126</v>
      </c>
      <c r="C60" s="24">
        <f>Данные!C52</f>
        <v>4006.7647000000002</v>
      </c>
      <c r="D60" s="25">
        <f>Данные!D52</f>
        <v>2875.5978</v>
      </c>
      <c r="E60" s="24">
        <f>Данные!E52</f>
        <v>4548.7057999999997</v>
      </c>
      <c r="F60" s="24">
        <f>Данные!F52</f>
        <v>3073.8051999999998</v>
      </c>
      <c r="G60" s="40">
        <f>Данные!G52</f>
        <v>0</v>
      </c>
      <c r="H60" s="40">
        <f>Данные!H52</f>
        <v>0</v>
      </c>
      <c r="I60" s="40">
        <f>Данные!I52</f>
        <v>0</v>
      </c>
      <c r="J60" s="40">
        <f>Данные!J52</f>
        <v>0</v>
      </c>
    </row>
    <row r="61" spans="1:10" x14ac:dyDescent="0.25">
      <c r="A61" s="6">
        <f>Данные!A53</f>
        <v>15</v>
      </c>
      <c r="B61" s="15">
        <f>Данные!B53</f>
        <v>43127</v>
      </c>
      <c r="C61" s="24">
        <f>Данные!C53</f>
        <v>3329.2855</v>
      </c>
      <c r="D61" s="25">
        <f>Данные!D53</f>
        <v>2210.0317</v>
      </c>
      <c r="E61" s="24">
        <f>Данные!E53</f>
        <v>3842.9661000000001</v>
      </c>
      <c r="F61" s="24">
        <f>Данные!F53</f>
        <v>3131.9973</v>
      </c>
      <c r="G61" s="40">
        <f>Данные!G53</f>
        <v>0</v>
      </c>
      <c r="H61" s="40">
        <f>Данные!H53</f>
        <v>0</v>
      </c>
      <c r="I61" s="40">
        <f>Данные!I53</f>
        <v>0</v>
      </c>
      <c r="J61" s="40">
        <f>Данные!J53</f>
        <v>0</v>
      </c>
    </row>
    <row r="62" spans="1:10" ht="15.75" thickBot="1" x14ac:dyDescent="0.3">
      <c r="A62" s="7">
        <f>Данные!A54</f>
        <v>16</v>
      </c>
      <c r="B62" s="16">
        <f>Данные!B54</f>
        <v>43128</v>
      </c>
      <c r="C62" s="26">
        <f>Данные!C54</f>
        <v>3435.0142000000001</v>
      </c>
      <c r="D62" s="27">
        <f>Данные!D54</f>
        <v>2412.7892000000002</v>
      </c>
      <c r="E62" s="26">
        <f>Данные!E54</f>
        <v>3920.1017000000002</v>
      </c>
      <c r="F62" s="26">
        <f>Данные!F54</f>
        <v>3134.0736999999999</v>
      </c>
      <c r="G62" s="41">
        <f>Данные!G54</f>
        <v>0</v>
      </c>
      <c r="H62" s="41">
        <f>Данные!H54</f>
        <v>0</v>
      </c>
      <c r="I62" s="41">
        <f>Данные!I54</f>
        <v>0</v>
      </c>
      <c r="J62" s="41">
        <f>Данные!J54</f>
        <v>0</v>
      </c>
    </row>
    <row r="63" spans="1:10" x14ac:dyDescent="0.25">
      <c r="A63" s="10" t="s">
        <v>5</v>
      </c>
      <c r="B63" s="11" t="s">
        <v>6</v>
      </c>
      <c r="C63" s="30">
        <f>QUARTILE(C47:C62,1)</f>
        <v>3429.8442749999999</v>
      </c>
      <c r="D63" s="30">
        <f t="shared" ref="D63" si="8">QUARTILE(D47:D62,1)</f>
        <v>1789.4925000000001</v>
      </c>
      <c r="E63" s="30">
        <f t="shared" ref="E63" si="9">QUARTILE(E47:E62,1)</f>
        <v>3587.3152</v>
      </c>
      <c r="F63" s="30">
        <f t="shared" ref="F63" si="10">QUARTILE(F47:F62,1)</f>
        <v>3089.6042500000003</v>
      </c>
    </row>
    <row r="64" spans="1:10" x14ac:dyDescent="0.25">
      <c r="A64" s="8" t="s">
        <v>7</v>
      </c>
      <c r="B64" s="12" t="s">
        <v>6</v>
      </c>
      <c r="C64" s="31">
        <f>QUARTILE(C47:C62,2)</f>
        <v>3713.1706999999997</v>
      </c>
      <c r="D64" s="31">
        <f t="shared" ref="D64:F64" si="11">QUARTILE(D47:D62,2)</f>
        <v>2209.3158000000003</v>
      </c>
      <c r="E64" s="31">
        <f t="shared" si="11"/>
        <v>3895.5770499999999</v>
      </c>
      <c r="F64" s="31">
        <f t="shared" si="11"/>
        <v>3127.4785499999998</v>
      </c>
    </row>
    <row r="65" spans="1:10" x14ac:dyDescent="0.25">
      <c r="A65" s="8" t="s">
        <v>8</v>
      </c>
      <c r="B65" s="12" t="s">
        <v>6</v>
      </c>
      <c r="C65" s="31">
        <f>QUARTILE(C47:C62,3)</f>
        <v>3903.0734499999999</v>
      </c>
      <c r="D65" s="31">
        <f t="shared" ref="D65:F65" si="12">QUARTILE(D47:D62,3)</f>
        <v>2552.4487250000002</v>
      </c>
      <c r="E65" s="31">
        <f t="shared" si="12"/>
        <v>4268.7353750000002</v>
      </c>
      <c r="F65" s="31">
        <f t="shared" si="12"/>
        <v>3195.7796749999998</v>
      </c>
    </row>
    <row r="66" spans="1:10" ht="15.75" thickBot="1" x14ac:dyDescent="0.3">
      <c r="A66" s="9" t="s">
        <v>9</v>
      </c>
      <c r="B66" s="13" t="s">
        <v>6</v>
      </c>
      <c r="C66" s="33">
        <f>C65-C63</f>
        <v>473.22917499999994</v>
      </c>
      <c r="D66" s="33">
        <f t="shared" ref="D66" si="13">D65-D63</f>
        <v>762.95622500000013</v>
      </c>
      <c r="E66" s="33">
        <f t="shared" ref="E66" si="14">E65-E63</f>
        <v>681.4201750000002</v>
      </c>
      <c r="F66" s="33">
        <f t="shared" ref="F66" si="15">F65-F63</f>
        <v>106.17542499999945</v>
      </c>
    </row>
    <row r="67" spans="1:10" ht="15.75" thickBot="1" x14ac:dyDescent="0.3">
      <c r="A67" s="17" t="s">
        <v>10</v>
      </c>
      <c r="B67" s="18">
        <f>Данные!B55</f>
        <v>16</v>
      </c>
      <c r="C67" s="19" t="s">
        <v>11</v>
      </c>
      <c r="D67" s="19">
        <f>Данные!D55</f>
        <v>1000</v>
      </c>
      <c r="E67" s="19" t="s">
        <v>12</v>
      </c>
      <c r="F67" s="19"/>
      <c r="G67" s="59" t="s">
        <v>14</v>
      </c>
      <c r="H67" s="60"/>
      <c r="I67" s="60"/>
      <c r="J67" s="61"/>
    </row>
    <row r="68" spans="1:10" ht="15.75" thickBot="1" x14ac:dyDescent="0.3">
      <c r="A68" s="3" t="s">
        <v>13</v>
      </c>
      <c r="B68" s="4"/>
      <c r="C68" s="35" t="s">
        <v>2</v>
      </c>
      <c r="D68" s="35" t="s">
        <v>3</v>
      </c>
      <c r="E68" s="35" t="s">
        <v>0</v>
      </c>
      <c r="F68" s="35" t="s">
        <v>4</v>
      </c>
      <c r="G68" s="36" t="s">
        <v>2</v>
      </c>
      <c r="H68" s="37" t="s">
        <v>3</v>
      </c>
      <c r="I68" s="37" t="s">
        <v>0</v>
      </c>
      <c r="J68" s="38" t="s">
        <v>4</v>
      </c>
    </row>
    <row r="69" spans="1:10" ht="15.75" thickBot="1" x14ac:dyDescent="0.3">
      <c r="A69" s="5">
        <f>Данные!A57</f>
        <v>1</v>
      </c>
      <c r="B69" s="14">
        <f>Данные!B57</f>
        <v>43113</v>
      </c>
      <c r="C69" s="22">
        <f>Данные!C57</f>
        <v>3325.7570000000001</v>
      </c>
      <c r="D69" s="22">
        <f>Данные!D57</f>
        <v>1623.8039000000001</v>
      </c>
      <c r="E69" s="22">
        <f>Данные!E57</f>
        <v>3159.1750000000002</v>
      </c>
      <c r="F69" s="22">
        <f>Данные!F57</f>
        <v>3207.4178999999999</v>
      </c>
      <c r="G69" s="39">
        <f>Данные!G57</f>
        <v>0</v>
      </c>
      <c r="H69" s="39">
        <f>Данные!H57</f>
        <v>0</v>
      </c>
      <c r="I69" s="39">
        <f>Данные!I57</f>
        <v>0</v>
      </c>
      <c r="J69" s="39">
        <f>Данные!J57</f>
        <v>0</v>
      </c>
    </row>
    <row r="70" spans="1:10" x14ac:dyDescent="0.25">
      <c r="A70" s="6">
        <f>Данные!A58</f>
        <v>2</v>
      </c>
      <c r="B70" s="15">
        <f>Данные!B58</f>
        <v>43114</v>
      </c>
      <c r="C70" s="22">
        <f>Данные!C58</f>
        <v>4200.8069999999998</v>
      </c>
      <c r="D70" s="25">
        <f>Данные!D58</f>
        <v>2618.84</v>
      </c>
      <c r="E70" s="24">
        <f>Данные!E58</f>
        <v>4024.9915000000001</v>
      </c>
      <c r="F70" s="24">
        <f>Данные!F58</f>
        <v>3169.3157999999999</v>
      </c>
      <c r="G70" s="40">
        <f>Данные!G58</f>
        <v>0</v>
      </c>
      <c r="H70" s="40">
        <f>Данные!H58</f>
        <v>0</v>
      </c>
      <c r="I70" s="40">
        <f>Данные!I58</f>
        <v>0</v>
      </c>
      <c r="J70" s="40">
        <f>Данные!J58</f>
        <v>0</v>
      </c>
    </row>
    <row r="71" spans="1:10" x14ac:dyDescent="0.25">
      <c r="A71" s="6">
        <f>Данные!A59</f>
        <v>3</v>
      </c>
      <c r="B71" s="15">
        <f>Данные!B59</f>
        <v>43115</v>
      </c>
      <c r="C71" s="24">
        <f>Данные!C59</f>
        <v>3361.3714</v>
      </c>
      <c r="D71" s="25">
        <f>Данные!D59</f>
        <v>1815.8295000000001</v>
      </c>
      <c r="E71" s="24">
        <f>Данные!E59</f>
        <v>3132.8126000000002</v>
      </c>
      <c r="F71" s="24">
        <f>Данные!F59</f>
        <v>3108.3303000000001</v>
      </c>
      <c r="G71" s="40">
        <f>Данные!G59</f>
        <v>0</v>
      </c>
      <c r="H71" s="40">
        <f>Данные!H59</f>
        <v>0</v>
      </c>
      <c r="I71" s="40">
        <f>Данные!I59</f>
        <v>0</v>
      </c>
      <c r="J71" s="40">
        <f>Данные!J59</f>
        <v>0</v>
      </c>
    </row>
    <row r="72" spans="1:10" x14ac:dyDescent="0.25">
      <c r="A72" s="6">
        <f>Данные!A60</f>
        <v>4</v>
      </c>
      <c r="B72" s="15">
        <f>Данные!B60</f>
        <v>43116</v>
      </c>
      <c r="C72" s="24">
        <f>Данные!C60</f>
        <v>6279.7574000000004</v>
      </c>
      <c r="D72" s="25">
        <f>Данные!D60</f>
        <v>176.0214</v>
      </c>
      <c r="E72" s="24">
        <f>Данные!E60</f>
        <v>2735.4668000000001</v>
      </c>
      <c r="F72" s="24">
        <f>Данные!F60</f>
        <v>2681.8063000000002</v>
      </c>
      <c r="G72" s="40">
        <f>Данные!G60</f>
        <v>0</v>
      </c>
      <c r="H72" s="40">
        <f>Данные!H60</f>
        <v>111.4319</v>
      </c>
      <c r="I72" s="40">
        <f>Данные!I60</f>
        <v>177.20670000000001</v>
      </c>
      <c r="J72" s="40">
        <f>Данные!J60</f>
        <v>189.60730000000001</v>
      </c>
    </row>
    <row r="73" spans="1:10" x14ac:dyDescent="0.25">
      <c r="A73" s="6">
        <f>Данные!A61</f>
        <v>5</v>
      </c>
      <c r="B73" s="15">
        <f>Данные!B61</f>
        <v>43117</v>
      </c>
      <c r="C73" s="24">
        <f>Данные!C61</f>
        <v>3937.7204999999999</v>
      </c>
      <c r="D73" s="25">
        <f>Данные!D61</f>
        <v>1430.1570999999999</v>
      </c>
      <c r="E73" s="24">
        <f>Данные!E61</f>
        <v>3102.7071999999998</v>
      </c>
      <c r="F73" s="24">
        <f>Данные!F61</f>
        <v>3136.5435000000002</v>
      </c>
      <c r="G73" s="40">
        <f>Данные!G61</f>
        <v>0</v>
      </c>
      <c r="H73" s="40">
        <f>Данные!H61</f>
        <v>0</v>
      </c>
      <c r="I73" s="40">
        <f>Данные!I61</f>
        <v>0</v>
      </c>
      <c r="J73" s="40">
        <f>Данные!J61</f>
        <v>0</v>
      </c>
    </row>
    <row r="74" spans="1:10" x14ac:dyDescent="0.25">
      <c r="A74" s="6">
        <f>Данные!A62</f>
        <v>6</v>
      </c>
      <c r="B74" s="15">
        <f>Данные!B62</f>
        <v>43118</v>
      </c>
      <c r="C74" s="24">
        <f>Данные!C62</f>
        <v>4056.6547999999998</v>
      </c>
      <c r="D74" s="25">
        <f>Данные!D62</f>
        <v>1436.9402</v>
      </c>
      <c r="E74" s="24">
        <f>Данные!E62</f>
        <v>3213.3543</v>
      </c>
      <c r="F74" s="24">
        <f>Данные!F62</f>
        <v>3221.2188000000001</v>
      </c>
      <c r="G74" s="40">
        <f>Данные!G62</f>
        <v>0</v>
      </c>
      <c r="H74" s="40">
        <f>Данные!H62</f>
        <v>0</v>
      </c>
      <c r="I74" s="40">
        <f>Данные!I62</f>
        <v>0</v>
      </c>
      <c r="J74" s="40">
        <f>Данные!J62</f>
        <v>0</v>
      </c>
    </row>
    <row r="75" spans="1:10" x14ac:dyDescent="0.25">
      <c r="A75" s="6">
        <f>Данные!A63</f>
        <v>7</v>
      </c>
      <c r="B75" s="15">
        <f>Данные!B63</f>
        <v>43119</v>
      </c>
      <c r="C75" s="24">
        <f>Данные!C63</f>
        <v>4782.2489999999998</v>
      </c>
      <c r="D75" s="25">
        <f>Данные!D63</f>
        <v>940.39020000000005</v>
      </c>
      <c r="E75" s="24">
        <f>Данные!E63</f>
        <v>3147.029</v>
      </c>
      <c r="F75" s="24">
        <f>Данные!F63</f>
        <v>3081.2973000000002</v>
      </c>
      <c r="G75" s="40">
        <f>Данные!G63</f>
        <v>0</v>
      </c>
      <c r="H75" s="40">
        <f>Данные!H63</f>
        <v>11.1317</v>
      </c>
      <c r="I75" s="40">
        <f>Данные!I63</f>
        <v>0</v>
      </c>
      <c r="J75" s="40">
        <f>Данные!J63</f>
        <v>0</v>
      </c>
    </row>
    <row r="76" spans="1:10" x14ac:dyDescent="0.25">
      <c r="A76" s="6">
        <f>Данные!A64</f>
        <v>8</v>
      </c>
      <c r="B76" s="15">
        <f>Данные!B64</f>
        <v>43120</v>
      </c>
      <c r="C76" s="24">
        <f>Данные!C64</f>
        <v>3025.0191</v>
      </c>
      <c r="D76" s="25">
        <f>Данные!D64</f>
        <v>1758.7795000000001</v>
      </c>
      <c r="E76" s="24">
        <f>Данные!E64</f>
        <v>3082.1392000000001</v>
      </c>
      <c r="F76" s="24">
        <f>Данные!F64</f>
        <v>3224.0288</v>
      </c>
      <c r="G76" s="40">
        <f>Данные!G64</f>
        <v>0</v>
      </c>
      <c r="H76" s="40">
        <f>Данные!H64</f>
        <v>0</v>
      </c>
      <c r="I76" s="40">
        <f>Данные!I64</f>
        <v>0</v>
      </c>
      <c r="J76" s="40">
        <f>Данные!J64</f>
        <v>0</v>
      </c>
    </row>
    <row r="77" spans="1:10" x14ac:dyDescent="0.25">
      <c r="A77" s="6">
        <f>Данные!A65</f>
        <v>9</v>
      </c>
      <c r="B77" s="15">
        <f>Данные!B65</f>
        <v>43121</v>
      </c>
      <c r="C77" s="24">
        <f>Данные!C65</f>
        <v>2533.4992999999999</v>
      </c>
      <c r="D77" s="25">
        <f>Данные!D65</f>
        <v>2084.3029999999999</v>
      </c>
      <c r="E77" s="24">
        <f>Данные!E65</f>
        <v>3139.9775</v>
      </c>
      <c r="F77" s="24">
        <f>Данные!F65</f>
        <v>3260.5302000000001</v>
      </c>
      <c r="G77" s="40">
        <f>Данные!G65</f>
        <v>0</v>
      </c>
      <c r="H77" s="40">
        <f>Данные!H65</f>
        <v>0</v>
      </c>
      <c r="I77" s="40">
        <f>Данные!I65</f>
        <v>0</v>
      </c>
      <c r="J77" s="40">
        <f>Данные!J65</f>
        <v>0</v>
      </c>
    </row>
    <row r="78" spans="1:10" x14ac:dyDescent="0.25">
      <c r="A78" s="6">
        <f>Данные!A66</f>
        <v>10</v>
      </c>
      <c r="B78" s="15">
        <f>Данные!B66</f>
        <v>43122</v>
      </c>
      <c r="C78" s="24">
        <f>Данные!C66</f>
        <v>4891.5182999999997</v>
      </c>
      <c r="D78" s="25">
        <f>Данные!D66</f>
        <v>2592.9049</v>
      </c>
      <c r="E78" s="24">
        <f>Данные!E66</f>
        <v>4028.3768</v>
      </c>
      <c r="F78" s="24">
        <f>Данные!F66</f>
        <v>3092.8227000000002</v>
      </c>
      <c r="G78" s="40">
        <f>Данные!G66</f>
        <v>0</v>
      </c>
      <c r="H78" s="40">
        <f>Данные!H66</f>
        <v>0</v>
      </c>
      <c r="I78" s="40">
        <f>Данные!I66</f>
        <v>0</v>
      </c>
      <c r="J78" s="40">
        <f>Данные!J66</f>
        <v>0</v>
      </c>
    </row>
    <row r="79" spans="1:10" x14ac:dyDescent="0.25">
      <c r="A79" s="6">
        <f>Данные!A67</f>
        <v>11</v>
      </c>
      <c r="B79" s="15">
        <f>Данные!B67</f>
        <v>43123</v>
      </c>
      <c r="C79" s="24">
        <f>Данные!C67</f>
        <v>2524.8652999999999</v>
      </c>
      <c r="D79" s="25">
        <f>Данные!D67</f>
        <v>2050.2788999999998</v>
      </c>
      <c r="E79" s="24">
        <f>Данные!E67</f>
        <v>2856.7069000000001</v>
      </c>
      <c r="F79" s="24">
        <f>Данные!F67</f>
        <v>3247.2518</v>
      </c>
      <c r="G79" s="40">
        <f>Данные!G67</f>
        <v>0</v>
      </c>
      <c r="H79" s="40">
        <f>Данные!H67</f>
        <v>0</v>
      </c>
      <c r="I79" s="40">
        <f>Данные!I67</f>
        <v>94.840199999999996</v>
      </c>
      <c r="J79" s="40">
        <f>Данные!J67</f>
        <v>0</v>
      </c>
    </row>
    <row r="80" spans="1:10" x14ac:dyDescent="0.25">
      <c r="A80" s="6">
        <f>Данные!A68</f>
        <v>12</v>
      </c>
      <c r="B80" s="15">
        <f>Данные!B68</f>
        <v>43124</v>
      </c>
      <c r="C80" s="24">
        <f>Данные!C68</f>
        <v>3045.9627</v>
      </c>
      <c r="D80" s="25">
        <f>Данные!D68</f>
        <v>1837.5121999999999</v>
      </c>
      <c r="E80" s="24">
        <f>Данные!E68</f>
        <v>2986.3980999999999</v>
      </c>
      <c r="F80" s="24">
        <f>Данные!F68</f>
        <v>3175.7002000000002</v>
      </c>
      <c r="G80" s="40">
        <f>Данные!G68</f>
        <v>0</v>
      </c>
      <c r="H80" s="40">
        <f>Данные!H68</f>
        <v>0</v>
      </c>
      <c r="I80" s="40">
        <f>Данные!I68</f>
        <v>6.7321</v>
      </c>
      <c r="J80" s="40">
        <f>Данные!J68</f>
        <v>0</v>
      </c>
    </row>
    <row r="81" spans="1:10" x14ac:dyDescent="0.25">
      <c r="A81" s="6">
        <f>Данные!A69</f>
        <v>13</v>
      </c>
      <c r="B81" s="15">
        <f>Данные!B69</f>
        <v>43125</v>
      </c>
      <c r="C81" s="24">
        <f>Данные!C69</f>
        <v>3036.7916</v>
      </c>
      <c r="D81" s="25">
        <f>Данные!D69</f>
        <v>4371.7030999999997</v>
      </c>
      <c r="E81" s="24">
        <f>Данные!E69</f>
        <v>4995.2340000000004</v>
      </c>
      <c r="F81" s="24">
        <f>Данные!F69</f>
        <v>2931.8416999999999</v>
      </c>
      <c r="G81" s="40">
        <f>Данные!G69</f>
        <v>0</v>
      </c>
      <c r="H81" s="40">
        <f>Данные!H69</f>
        <v>0</v>
      </c>
      <c r="I81" s="40">
        <f>Данные!I69</f>
        <v>0</v>
      </c>
      <c r="J81" s="40">
        <f>Данные!J69</f>
        <v>35.906399999999998</v>
      </c>
    </row>
    <row r="82" spans="1:10" x14ac:dyDescent="0.25">
      <c r="A82" s="6">
        <f>Данные!A70</f>
        <v>14</v>
      </c>
      <c r="B82" s="15">
        <f>Данные!B70</f>
        <v>43126</v>
      </c>
      <c r="C82" s="24">
        <f>Данные!C70</f>
        <v>3905.5805</v>
      </c>
      <c r="D82" s="25">
        <f>Данные!D70</f>
        <v>1512.3535999999999</v>
      </c>
      <c r="E82" s="24">
        <f>Данные!E70</f>
        <v>3196.3353000000002</v>
      </c>
      <c r="F82" s="24">
        <f>Данные!F70</f>
        <v>3102.6947</v>
      </c>
      <c r="G82" s="40">
        <f>Данные!G70</f>
        <v>0</v>
      </c>
      <c r="H82" s="40">
        <f>Данные!H70</f>
        <v>0</v>
      </c>
      <c r="I82" s="40">
        <f>Данные!I70</f>
        <v>0</v>
      </c>
      <c r="J82" s="40">
        <f>Данные!J70</f>
        <v>0</v>
      </c>
    </row>
    <row r="83" spans="1:10" x14ac:dyDescent="0.25">
      <c r="A83" s="6">
        <f>Данные!A71</f>
        <v>15</v>
      </c>
      <c r="B83" s="15">
        <f>Данные!B71</f>
        <v>43127</v>
      </c>
      <c r="C83" s="24">
        <f>Данные!C71</f>
        <v>3394.2815999999998</v>
      </c>
      <c r="D83" s="25">
        <f>Данные!D71</f>
        <v>1638.7211</v>
      </c>
      <c r="E83" s="24">
        <f>Данные!E71</f>
        <v>3082.2242000000001</v>
      </c>
      <c r="F83" s="24">
        <f>Данные!F71</f>
        <v>3004.9295000000002</v>
      </c>
      <c r="G83" s="40">
        <f>Данные!G71</f>
        <v>0</v>
      </c>
      <c r="H83" s="40">
        <f>Данные!H71</f>
        <v>0</v>
      </c>
      <c r="I83" s="40">
        <f>Данные!I71</f>
        <v>0</v>
      </c>
      <c r="J83" s="40">
        <f>Данные!J71</f>
        <v>0</v>
      </c>
    </row>
    <row r="84" spans="1:10" ht="15.75" thickBot="1" x14ac:dyDescent="0.3">
      <c r="A84" s="7">
        <f>Данные!A72</f>
        <v>16</v>
      </c>
      <c r="B84" s="16">
        <f>Данные!B72</f>
        <v>43128</v>
      </c>
      <c r="C84" s="26">
        <f>Данные!C72</f>
        <v>2510.8312000000001</v>
      </c>
      <c r="D84" s="27">
        <f>Данные!D72</f>
        <v>2135.1266999999998</v>
      </c>
      <c r="E84" s="26">
        <f>Данные!E72</f>
        <v>3150.8042</v>
      </c>
      <c r="F84" s="26">
        <f>Данные!F72</f>
        <v>3379.6547999999998</v>
      </c>
      <c r="G84" s="41">
        <f>Данные!G72</f>
        <v>0</v>
      </c>
      <c r="H84" s="41">
        <f>Данные!H72</f>
        <v>0</v>
      </c>
      <c r="I84" s="41">
        <f>Данные!I72</f>
        <v>0</v>
      </c>
      <c r="J84" s="41">
        <f>Данные!J72</f>
        <v>0</v>
      </c>
    </row>
    <row r="85" spans="1:10" x14ac:dyDescent="0.25">
      <c r="A85" s="10" t="s">
        <v>5</v>
      </c>
      <c r="B85" s="11" t="s">
        <v>6</v>
      </c>
      <c r="C85" s="30">
        <f>QUARTILE(C69:C84,1)</f>
        <v>3033.8484749999998</v>
      </c>
      <c r="D85" s="30">
        <f t="shared" ref="D85" si="16">QUARTILE(D69:D84,1)</f>
        <v>1493.5002500000001</v>
      </c>
      <c r="E85" s="30">
        <f t="shared" ref="E85" si="17">QUARTILE(E69:E84,1)</f>
        <v>3082.2029499999999</v>
      </c>
      <c r="F85" s="30">
        <f t="shared" ref="F85" si="18">QUARTILE(F69:F84,1)</f>
        <v>3089.9413500000001</v>
      </c>
    </row>
    <row r="86" spans="1:10" x14ac:dyDescent="0.25">
      <c r="A86" s="8" t="s">
        <v>7</v>
      </c>
      <c r="B86" s="12" t="s">
        <v>6</v>
      </c>
      <c r="C86" s="31">
        <f>QUARTILE(C69:C84,2)</f>
        <v>3377.8265000000001</v>
      </c>
      <c r="D86" s="31">
        <f t="shared" ref="D86:F86" si="19">QUARTILE(D69:D84,2)</f>
        <v>1787.3045000000002</v>
      </c>
      <c r="E86" s="31">
        <f t="shared" si="19"/>
        <v>3143.5032499999998</v>
      </c>
      <c r="F86" s="31">
        <f t="shared" si="19"/>
        <v>3152.92965</v>
      </c>
    </row>
    <row r="87" spans="1:10" x14ac:dyDescent="0.25">
      <c r="A87" s="8" t="s">
        <v>8</v>
      </c>
      <c r="B87" s="12" t="s">
        <v>6</v>
      </c>
      <c r="C87" s="31">
        <f>QUARTILE(C69:C84,3)</f>
        <v>4092.6928499999999</v>
      </c>
      <c r="D87" s="31">
        <f t="shared" ref="D87:F87" si="20">QUARTILE(D69:D84,3)</f>
        <v>2097.0089250000001</v>
      </c>
      <c r="E87" s="31">
        <f t="shared" si="20"/>
        <v>3200.5900500000002</v>
      </c>
      <c r="F87" s="31">
        <f t="shared" si="20"/>
        <v>3221.9213</v>
      </c>
    </row>
    <row r="88" spans="1:10" ht="15.75" thickBot="1" x14ac:dyDescent="0.3">
      <c r="A88" s="9" t="s">
        <v>9</v>
      </c>
      <c r="B88" s="13" t="s">
        <v>6</v>
      </c>
      <c r="C88" s="33">
        <f>C87-C85</f>
        <v>1058.8443750000001</v>
      </c>
      <c r="D88" s="33">
        <f t="shared" ref="D88" si="21">D87-D85</f>
        <v>603.50867500000004</v>
      </c>
      <c r="E88" s="33">
        <f t="shared" ref="E88" si="22">E87-E85</f>
        <v>118.38710000000037</v>
      </c>
      <c r="F88" s="33">
        <f t="shared" ref="F88" si="23">F87-F85</f>
        <v>131.97994999999992</v>
      </c>
    </row>
    <row r="89" spans="1:10" ht="15.75" thickBot="1" x14ac:dyDescent="0.3">
      <c r="A89" s="17" t="s">
        <v>10</v>
      </c>
      <c r="B89" s="19">
        <f>Данные!B73</f>
        <v>17</v>
      </c>
      <c r="C89" s="19" t="s">
        <v>11</v>
      </c>
      <c r="D89" s="19">
        <f>Данные!D73</f>
        <v>2494.5947000000001</v>
      </c>
      <c r="E89" s="19" t="s">
        <v>12</v>
      </c>
      <c r="F89" s="19"/>
      <c r="G89" s="59" t="s">
        <v>14</v>
      </c>
      <c r="H89" s="60"/>
      <c r="I89" s="60"/>
      <c r="J89" s="61"/>
    </row>
    <row r="90" spans="1:10" ht="15.75" thickBot="1" x14ac:dyDescent="0.3">
      <c r="A90" s="3" t="s">
        <v>13</v>
      </c>
      <c r="B90" s="4"/>
      <c r="C90" s="35" t="s">
        <v>2</v>
      </c>
      <c r="D90" s="35" t="s">
        <v>3</v>
      </c>
      <c r="E90" s="35" t="s">
        <v>0</v>
      </c>
      <c r="F90" s="35" t="s">
        <v>4</v>
      </c>
      <c r="G90" s="36" t="s">
        <v>2</v>
      </c>
      <c r="H90" s="37" t="s">
        <v>3</v>
      </c>
      <c r="I90" s="37" t="s">
        <v>0</v>
      </c>
      <c r="J90" s="38" t="s">
        <v>4</v>
      </c>
    </row>
    <row r="91" spans="1:10" ht="15.75" thickBot="1" x14ac:dyDescent="0.3">
      <c r="A91" s="5">
        <f>Данные!A75</f>
        <v>1</v>
      </c>
      <c r="B91" s="14">
        <f>Данные!B75</f>
        <v>43113</v>
      </c>
      <c r="C91" s="22">
        <f>Данные!C75</f>
        <v>2616.3816999999999</v>
      </c>
      <c r="D91" s="22">
        <f>Данные!D75</f>
        <v>1461.1231</v>
      </c>
      <c r="E91" s="22">
        <f>Данные!E75</f>
        <v>2213.3125</v>
      </c>
      <c r="F91" s="22">
        <f>Данные!F75</f>
        <v>4506.9198999999999</v>
      </c>
      <c r="G91" s="39">
        <f>Данные!G75</f>
        <v>0</v>
      </c>
      <c r="H91" s="39">
        <f>Данные!H75</f>
        <v>0</v>
      </c>
      <c r="I91" s="39">
        <f>Данные!I75</f>
        <v>0</v>
      </c>
      <c r="J91" s="39">
        <f>Данные!J75</f>
        <v>0</v>
      </c>
    </row>
    <row r="92" spans="1:10" x14ac:dyDescent="0.25">
      <c r="A92" s="6">
        <f>Данные!A76</f>
        <v>2</v>
      </c>
      <c r="B92" s="15">
        <f>Данные!B76</f>
        <v>43114</v>
      </c>
      <c r="C92" s="22">
        <f>Данные!C76</f>
        <v>4200.6406999999999</v>
      </c>
      <c r="D92" s="25">
        <f>Данные!D76</f>
        <v>3044.2703000000001</v>
      </c>
      <c r="E92" s="24">
        <f>Данные!E76</f>
        <v>3513.9122000000002</v>
      </c>
      <c r="F92" s="24">
        <f>Данные!F76</f>
        <v>4126.5663999999997</v>
      </c>
      <c r="G92" s="40">
        <f>Данные!G76</f>
        <v>0</v>
      </c>
      <c r="H92" s="40">
        <f>Данные!H76</f>
        <v>0</v>
      </c>
      <c r="I92" s="40">
        <f>Данные!I76</f>
        <v>0</v>
      </c>
      <c r="J92" s="40">
        <f>Данные!J76</f>
        <v>0</v>
      </c>
    </row>
    <row r="93" spans="1:10" x14ac:dyDescent="0.25">
      <c r="A93" s="6">
        <f>Данные!A77</f>
        <v>3</v>
      </c>
      <c r="B93" s="15">
        <f>Данные!B77</f>
        <v>43115</v>
      </c>
      <c r="C93" s="24">
        <f>Данные!C77</f>
        <v>3106.1255000000001</v>
      </c>
      <c r="D93" s="25">
        <f>Данные!D77</f>
        <v>793.73400000000004</v>
      </c>
      <c r="E93" s="24">
        <f>Данные!E77</f>
        <v>1991.1298999999999</v>
      </c>
      <c r="F93" s="24">
        <f>Данные!F77</f>
        <v>4643.2147000000004</v>
      </c>
      <c r="G93" s="40">
        <f>Данные!G77</f>
        <v>0</v>
      </c>
      <c r="H93" s="40">
        <f>Данные!H77</f>
        <v>0</v>
      </c>
      <c r="I93" s="40">
        <f>Данные!I77</f>
        <v>0</v>
      </c>
      <c r="J93" s="40">
        <f>Данные!J77</f>
        <v>0</v>
      </c>
    </row>
    <row r="94" spans="1:10" x14ac:dyDescent="0.25">
      <c r="A94" s="6">
        <f>Данные!A78</f>
        <v>4</v>
      </c>
      <c r="B94" s="15">
        <f>Данные!B78</f>
        <v>43116</v>
      </c>
      <c r="C94" s="24">
        <f>Данные!C78</f>
        <v>3168.1387</v>
      </c>
      <c r="D94" s="25">
        <f>Данные!D78</f>
        <v>1225.0449000000001</v>
      </c>
      <c r="E94" s="24">
        <f>Данные!E78</f>
        <v>2202.4094</v>
      </c>
      <c r="F94" s="24">
        <f>Данные!F78</f>
        <v>4541.7966999999999</v>
      </c>
      <c r="G94" s="40">
        <f>Данные!G78</f>
        <v>0</v>
      </c>
      <c r="H94" s="40">
        <f>Данные!H78</f>
        <v>0</v>
      </c>
      <c r="I94" s="40">
        <f>Данные!I78</f>
        <v>0</v>
      </c>
      <c r="J94" s="40">
        <f>Данные!J78</f>
        <v>0</v>
      </c>
    </row>
    <row r="95" spans="1:10" x14ac:dyDescent="0.25">
      <c r="A95" s="6">
        <f>Данные!A79</f>
        <v>5</v>
      </c>
      <c r="B95" s="15">
        <f>Данные!B79</f>
        <v>43117</v>
      </c>
      <c r="C95" s="24">
        <f>Данные!C79</f>
        <v>3382.9585000000002</v>
      </c>
      <c r="D95" s="25">
        <f>Данные!D79</f>
        <v>888.72280000000001</v>
      </c>
      <c r="E95" s="24">
        <f>Данные!E79</f>
        <v>2187.4557</v>
      </c>
      <c r="F95" s="24">
        <f>Данные!F79</f>
        <v>4685.6008000000002</v>
      </c>
      <c r="G95" s="40">
        <f>Данные!G79</f>
        <v>0</v>
      </c>
      <c r="H95" s="40">
        <f>Данные!H79</f>
        <v>0</v>
      </c>
      <c r="I95" s="40">
        <f>Данные!I79</f>
        <v>0</v>
      </c>
      <c r="J95" s="40">
        <f>Данные!J79</f>
        <v>0</v>
      </c>
    </row>
    <row r="96" spans="1:10" x14ac:dyDescent="0.25">
      <c r="A96" s="6">
        <f>Данные!A80</f>
        <v>6</v>
      </c>
      <c r="B96" s="15">
        <f>Данные!B80</f>
        <v>43118</v>
      </c>
      <c r="C96" s="24">
        <f>Данные!C80</f>
        <v>4039.9920000000002</v>
      </c>
      <c r="D96" s="25">
        <f>Данные!D80</f>
        <v>1074.7478000000001</v>
      </c>
      <c r="E96" s="24">
        <f>Данные!E80</f>
        <v>2898.4881</v>
      </c>
      <c r="F96" s="24">
        <f>Данные!F80</f>
        <v>4500.9065000000001</v>
      </c>
      <c r="G96" s="40">
        <f>Данные!G80</f>
        <v>0</v>
      </c>
      <c r="H96" s="40">
        <f>Данные!H80</f>
        <v>0</v>
      </c>
      <c r="I96" s="40">
        <f>Данные!I80</f>
        <v>0</v>
      </c>
      <c r="J96" s="40">
        <f>Данные!J80</f>
        <v>0</v>
      </c>
    </row>
    <row r="97" spans="1:10" x14ac:dyDescent="0.25">
      <c r="A97" s="6">
        <f>Данные!A81</f>
        <v>7</v>
      </c>
      <c r="B97" s="15">
        <f>Данные!B81</f>
        <v>43119</v>
      </c>
      <c r="C97" s="24">
        <f>Данные!C81</f>
        <v>3504.7934</v>
      </c>
      <c r="D97" s="25">
        <f>Данные!D81</f>
        <v>1721.1467</v>
      </c>
      <c r="E97" s="24">
        <f>Данные!E81</f>
        <v>2998.5475000000001</v>
      </c>
      <c r="F97" s="24">
        <f>Данные!F81</f>
        <v>4186.4867000000004</v>
      </c>
      <c r="G97" s="40">
        <f>Данные!G81</f>
        <v>0</v>
      </c>
      <c r="H97" s="40">
        <f>Данные!H81</f>
        <v>0</v>
      </c>
      <c r="I97" s="40">
        <f>Данные!I81</f>
        <v>0</v>
      </c>
      <c r="J97" s="40">
        <f>Данные!J81</f>
        <v>0</v>
      </c>
    </row>
    <row r="98" spans="1:10" x14ac:dyDescent="0.25">
      <c r="A98" s="6">
        <f>Данные!A82</f>
        <v>8</v>
      </c>
      <c r="B98" s="15">
        <f>Данные!B82</f>
        <v>43120</v>
      </c>
      <c r="C98" s="24">
        <f>Данные!C82</f>
        <v>2922.5430999999999</v>
      </c>
      <c r="D98" s="25">
        <f>Данные!D82</f>
        <v>1251.5274999999999</v>
      </c>
      <c r="E98" s="24">
        <f>Данные!E82</f>
        <v>2276.451</v>
      </c>
      <c r="F98" s="24">
        <f>Данные!F82</f>
        <v>4164.9432999999999</v>
      </c>
      <c r="G98" s="40">
        <f>Данные!G82</f>
        <v>0</v>
      </c>
      <c r="H98" s="40">
        <f>Данные!H82</f>
        <v>0</v>
      </c>
      <c r="I98" s="40">
        <f>Данные!I82</f>
        <v>0</v>
      </c>
      <c r="J98" s="40">
        <f>Данные!J82</f>
        <v>0</v>
      </c>
    </row>
    <row r="99" spans="1:10" x14ac:dyDescent="0.25">
      <c r="A99" s="6">
        <f>Данные!A83</f>
        <v>9</v>
      </c>
      <c r="B99" s="15">
        <f>Данные!B83</f>
        <v>43121</v>
      </c>
      <c r="C99" s="24">
        <f>Данные!C83</f>
        <v>2602.1255999999998</v>
      </c>
      <c r="D99" s="25">
        <f>Данные!D83</f>
        <v>1193.529</v>
      </c>
      <c r="E99" s="24">
        <f>Данные!E83</f>
        <v>2165.3910000000001</v>
      </c>
      <c r="F99" s="24">
        <f>Данные!F83</f>
        <v>4384.3103000000001</v>
      </c>
      <c r="G99" s="40">
        <f>Данные!G83</f>
        <v>0</v>
      </c>
      <c r="H99" s="40">
        <f>Данные!H83</f>
        <v>0</v>
      </c>
      <c r="I99" s="40">
        <f>Данные!I83</f>
        <v>0</v>
      </c>
      <c r="J99" s="40">
        <f>Данные!J83</f>
        <v>0</v>
      </c>
    </row>
    <row r="100" spans="1:10" x14ac:dyDescent="0.25">
      <c r="A100" s="6">
        <f>Данные!A84</f>
        <v>10</v>
      </c>
      <c r="B100" s="15">
        <f>Данные!B84</f>
        <v>43122</v>
      </c>
      <c r="C100" s="24">
        <f>Данные!C84</f>
        <v>4292.3064000000004</v>
      </c>
      <c r="D100" s="25">
        <f>Данные!D84</f>
        <v>1050.3959</v>
      </c>
      <c r="E100" s="24">
        <f>Данные!E84</f>
        <v>2970.3643000000002</v>
      </c>
      <c r="F100" s="24">
        <f>Данные!F84</f>
        <v>4372.6176999999998</v>
      </c>
      <c r="G100" s="40">
        <f>Данные!G84</f>
        <v>0</v>
      </c>
      <c r="H100" s="40">
        <f>Данные!H84</f>
        <v>0</v>
      </c>
      <c r="I100" s="40">
        <f>Данные!I84</f>
        <v>0</v>
      </c>
      <c r="J100" s="40">
        <f>Данные!J84</f>
        <v>0</v>
      </c>
    </row>
    <row r="101" spans="1:10" x14ac:dyDescent="0.25">
      <c r="A101" s="6">
        <f>Данные!A85</f>
        <v>11</v>
      </c>
      <c r="B101" s="15">
        <f>Данные!B85</f>
        <v>43123</v>
      </c>
      <c r="C101" s="24">
        <f>Данные!C85</f>
        <v>3294.3384999999998</v>
      </c>
      <c r="D101" s="25">
        <f>Данные!D85</f>
        <v>918.29</v>
      </c>
      <c r="E101" s="24">
        <f>Данные!E85</f>
        <v>1916.8465000000001</v>
      </c>
      <c r="F101" s="24">
        <f>Данные!F85</f>
        <v>4597.2995000000001</v>
      </c>
      <c r="G101" s="40">
        <f>Данные!G85</f>
        <v>0</v>
      </c>
      <c r="H101" s="40">
        <f>Данные!H85</f>
        <v>0</v>
      </c>
      <c r="I101" s="40">
        <f>Данные!I85</f>
        <v>0</v>
      </c>
      <c r="J101" s="40">
        <f>Данные!J85</f>
        <v>0</v>
      </c>
    </row>
    <row r="102" spans="1:10" x14ac:dyDescent="0.25">
      <c r="A102" s="6">
        <f>Данные!A86</f>
        <v>12</v>
      </c>
      <c r="B102" s="15">
        <f>Данные!B86</f>
        <v>43124</v>
      </c>
      <c r="C102" s="24">
        <f>Данные!C86</f>
        <v>3223.4904000000001</v>
      </c>
      <c r="D102" s="25">
        <f>Данные!D86</f>
        <v>1210.4206999999999</v>
      </c>
      <c r="E102" s="24">
        <f>Данные!E86</f>
        <v>2637.0038</v>
      </c>
      <c r="F102" s="24">
        <f>Данные!F86</f>
        <v>4301.6118999999999</v>
      </c>
      <c r="G102" s="40">
        <f>Данные!G86</f>
        <v>0</v>
      </c>
      <c r="H102" s="40">
        <f>Данные!H86</f>
        <v>0</v>
      </c>
      <c r="I102" s="40">
        <f>Данные!I86</f>
        <v>0</v>
      </c>
      <c r="J102" s="40">
        <f>Данные!J86</f>
        <v>0</v>
      </c>
    </row>
    <row r="103" spans="1:10" x14ac:dyDescent="0.25">
      <c r="A103" s="6">
        <f>Данные!A87</f>
        <v>13</v>
      </c>
      <c r="B103" s="15">
        <f>Данные!B87</f>
        <v>43125</v>
      </c>
      <c r="C103" s="24">
        <f>Данные!C87</f>
        <v>4625.5087999999996</v>
      </c>
      <c r="D103" s="25">
        <f>Данные!D87</f>
        <v>2297.085</v>
      </c>
      <c r="E103" s="24">
        <f>Данные!E87</f>
        <v>3992.6923999999999</v>
      </c>
      <c r="F103" s="24">
        <f>Данные!F87</f>
        <v>3973.3276000000001</v>
      </c>
      <c r="G103" s="40">
        <f>Данные!G87</f>
        <v>0</v>
      </c>
      <c r="H103" s="40">
        <f>Данные!H87</f>
        <v>0</v>
      </c>
      <c r="I103" s="40">
        <f>Данные!I87</f>
        <v>0</v>
      </c>
      <c r="J103" s="40">
        <f>Данные!J87</f>
        <v>0</v>
      </c>
    </row>
    <row r="104" spans="1:10" x14ac:dyDescent="0.25">
      <c r="A104" s="6">
        <f>Данные!A88</f>
        <v>14</v>
      </c>
      <c r="B104" s="15">
        <f>Данные!B88</f>
        <v>43126</v>
      </c>
      <c r="C104" s="24">
        <f>Данные!C88</f>
        <v>3458.9427000000001</v>
      </c>
      <c r="D104" s="25">
        <f>Данные!D88</f>
        <v>1513.1116999999999</v>
      </c>
      <c r="E104" s="24">
        <f>Данные!E88</f>
        <v>2832.8263999999999</v>
      </c>
      <c r="F104" s="24">
        <f>Данные!F88</f>
        <v>3869.1093999999998</v>
      </c>
      <c r="G104" s="40">
        <f>Данные!G88</f>
        <v>0</v>
      </c>
      <c r="H104" s="40">
        <f>Данные!H88</f>
        <v>0</v>
      </c>
      <c r="I104" s="40">
        <f>Данные!I88</f>
        <v>0</v>
      </c>
      <c r="J104" s="40">
        <f>Данные!J88</f>
        <v>11.8635</v>
      </c>
    </row>
    <row r="105" spans="1:10" x14ac:dyDescent="0.25">
      <c r="A105" s="6">
        <f>Данные!A89</f>
        <v>15</v>
      </c>
      <c r="B105" s="15">
        <f>Данные!B89</f>
        <v>43127</v>
      </c>
      <c r="C105" s="24">
        <f>Данные!C89</f>
        <v>2731.0063</v>
      </c>
      <c r="D105" s="25">
        <f>Данные!D89</f>
        <v>1319.8706999999999</v>
      </c>
      <c r="E105" s="24">
        <f>Данные!E89</f>
        <v>2215.5001000000002</v>
      </c>
      <c r="F105" s="24">
        <f>Данные!F89</f>
        <v>4194.9197999999997</v>
      </c>
      <c r="G105" s="40">
        <f>Данные!G89</f>
        <v>0</v>
      </c>
      <c r="H105" s="40">
        <f>Данные!H89</f>
        <v>0</v>
      </c>
      <c r="I105" s="40">
        <f>Данные!I89</f>
        <v>0</v>
      </c>
      <c r="J105" s="40">
        <f>Данные!J89</f>
        <v>0</v>
      </c>
    </row>
    <row r="106" spans="1:10" ht="15.75" thickBot="1" x14ac:dyDescent="0.3">
      <c r="A106" s="7">
        <f>Данные!A90</f>
        <v>16</v>
      </c>
      <c r="B106" s="16">
        <f>Данные!B90</f>
        <v>43128</v>
      </c>
      <c r="C106" s="26">
        <f>Данные!C90</f>
        <v>2800.4582999999998</v>
      </c>
      <c r="D106" s="27">
        <f>Данные!D90</f>
        <v>1308.3012000000001</v>
      </c>
      <c r="E106" s="26">
        <f>Данные!E90</f>
        <v>2333.7166999999999</v>
      </c>
      <c r="F106" s="26">
        <f>Данные!F90</f>
        <v>4197.6850999999997</v>
      </c>
      <c r="G106" s="41">
        <f>Данные!G90</f>
        <v>0</v>
      </c>
      <c r="H106" s="41">
        <f>Данные!H90</f>
        <v>0</v>
      </c>
      <c r="I106" s="41">
        <f>Данные!I90</f>
        <v>0</v>
      </c>
      <c r="J106" s="41">
        <f>Данные!J90</f>
        <v>0</v>
      </c>
    </row>
    <row r="107" spans="1:10" x14ac:dyDescent="0.25">
      <c r="A107" s="10" t="s">
        <v>5</v>
      </c>
      <c r="B107" s="11" t="s">
        <v>6</v>
      </c>
      <c r="C107" s="30">
        <f>QUARTILE(C91:C106,1)</f>
        <v>2892.0218999999997</v>
      </c>
      <c r="D107" s="30">
        <f t="shared" ref="D107" si="24">QUARTILE(D91:D106,1)</f>
        <v>1068.6598250000002</v>
      </c>
      <c r="E107" s="30">
        <f t="shared" ref="E107" si="25">QUARTILE(E91:E106,1)</f>
        <v>2198.670975</v>
      </c>
      <c r="F107" s="30">
        <f t="shared" ref="F107" si="26">QUARTILE(F91:F106,1)</f>
        <v>4181.1008500000007</v>
      </c>
    </row>
    <row r="108" spans="1:10" x14ac:dyDescent="0.25">
      <c r="A108" s="8" t="s">
        <v>7</v>
      </c>
      <c r="B108" s="12" t="s">
        <v>6</v>
      </c>
      <c r="C108" s="31">
        <f>QUARTILE(C91:C106,2)</f>
        <v>3258.9144500000002</v>
      </c>
      <c r="D108" s="31">
        <f t="shared" ref="D108:F108" si="27">QUARTILE(D91:D106,2)</f>
        <v>1238.2862</v>
      </c>
      <c r="E108" s="31">
        <f t="shared" si="27"/>
        <v>2305.08385</v>
      </c>
      <c r="F108" s="31">
        <f t="shared" si="27"/>
        <v>4337.1147999999994</v>
      </c>
    </row>
    <row r="109" spans="1:10" x14ac:dyDescent="0.25">
      <c r="A109" s="8" t="s">
        <v>8</v>
      </c>
      <c r="B109" s="12" t="s">
        <v>6</v>
      </c>
      <c r="C109" s="31">
        <f>QUARTILE(C91:C106,3)</f>
        <v>3638.5930499999999</v>
      </c>
      <c r="D109" s="31">
        <f t="shared" ref="D109:F109" si="28">QUARTILE(D91:D106,3)</f>
        <v>1474.1202499999999</v>
      </c>
      <c r="E109" s="31">
        <f t="shared" si="28"/>
        <v>2916.4571500000002</v>
      </c>
      <c r="F109" s="31">
        <f t="shared" si="28"/>
        <v>4515.6391000000003</v>
      </c>
    </row>
    <row r="110" spans="1:10" ht="15.75" thickBot="1" x14ac:dyDescent="0.3">
      <c r="A110" s="9" t="s">
        <v>9</v>
      </c>
      <c r="B110" s="13" t="s">
        <v>6</v>
      </c>
      <c r="C110" s="33">
        <f>C109-C107</f>
        <v>746.57115000000022</v>
      </c>
      <c r="D110" s="33">
        <f t="shared" ref="D110" si="29">D109-D107</f>
        <v>405.46042499999976</v>
      </c>
      <c r="E110" s="33">
        <f t="shared" ref="E110" si="30">E109-E107</f>
        <v>717.78617500000018</v>
      </c>
      <c r="F110" s="33">
        <f t="shared" ref="F110" si="31">F109-F107</f>
        <v>334.53824999999961</v>
      </c>
    </row>
    <row r="111" spans="1:10" ht="15.75" thickBot="1" x14ac:dyDescent="0.3">
      <c r="A111" s="17" t="s">
        <v>10</v>
      </c>
      <c r="B111" s="18">
        <f>Данные!B91</f>
        <v>17</v>
      </c>
      <c r="C111" s="19" t="s">
        <v>11</v>
      </c>
      <c r="D111" s="19">
        <f>Данные!D91</f>
        <v>1000</v>
      </c>
      <c r="E111" s="19" t="s">
        <v>12</v>
      </c>
      <c r="F111" s="19"/>
      <c r="G111" s="59" t="s">
        <v>14</v>
      </c>
      <c r="H111" s="60"/>
      <c r="I111" s="60"/>
      <c r="J111" s="61"/>
    </row>
    <row r="112" spans="1:10" ht="15.75" thickBot="1" x14ac:dyDescent="0.3">
      <c r="A112" s="3" t="s">
        <v>13</v>
      </c>
      <c r="B112" s="4"/>
      <c r="C112" s="35" t="s">
        <v>2</v>
      </c>
      <c r="D112" s="35" t="s">
        <v>3</v>
      </c>
      <c r="E112" s="35" t="s">
        <v>0</v>
      </c>
      <c r="F112" s="35" t="s">
        <v>4</v>
      </c>
      <c r="G112" s="36" t="s">
        <v>2</v>
      </c>
      <c r="H112" s="37" t="s">
        <v>3</v>
      </c>
      <c r="I112" s="37" t="s">
        <v>0</v>
      </c>
      <c r="J112" s="38" t="s">
        <v>4</v>
      </c>
    </row>
    <row r="113" spans="1:10" ht="15.75" thickBot="1" x14ac:dyDescent="0.3">
      <c r="A113" s="5">
        <f>Данные!A93</f>
        <v>1</v>
      </c>
      <c r="B113" s="14">
        <f>Данные!B93</f>
        <v>43113</v>
      </c>
      <c r="C113" s="22">
        <f>Данные!C93</f>
        <v>2499.223</v>
      </c>
      <c r="D113" s="22">
        <f>Данные!D93</f>
        <v>525.72469999999998</v>
      </c>
      <c r="E113" s="22">
        <f>Данные!E93</f>
        <v>1591.2882</v>
      </c>
      <c r="F113" s="22">
        <f>Данные!F93</f>
        <v>4681.6538</v>
      </c>
      <c r="G113" s="39">
        <f>Данные!G93</f>
        <v>0</v>
      </c>
      <c r="H113" s="39">
        <f>Данные!H93</f>
        <v>0</v>
      </c>
      <c r="I113" s="39">
        <f>Данные!I93</f>
        <v>0</v>
      </c>
      <c r="J113" s="39">
        <f>Данные!J93</f>
        <v>0</v>
      </c>
    </row>
    <row r="114" spans="1:10" x14ac:dyDescent="0.25">
      <c r="A114" s="6">
        <f>Данные!A94</f>
        <v>2</v>
      </c>
      <c r="B114" s="15">
        <f>Данные!B94</f>
        <v>43114</v>
      </c>
      <c r="C114" s="22">
        <f>Данные!C94</f>
        <v>4021.7356</v>
      </c>
      <c r="D114" s="25">
        <f>Данные!D94</f>
        <v>1770.3240000000001</v>
      </c>
      <c r="E114" s="24">
        <f>Данные!E94</f>
        <v>3034.0329999999999</v>
      </c>
      <c r="F114" s="24">
        <f>Данные!F94</f>
        <v>4167.7461999999996</v>
      </c>
      <c r="G114" s="40">
        <f>Данные!G94</f>
        <v>0</v>
      </c>
      <c r="H114" s="40">
        <f>Данные!H94</f>
        <v>0</v>
      </c>
      <c r="I114" s="40">
        <f>Данные!I94</f>
        <v>0</v>
      </c>
      <c r="J114" s="40">
        <f>Данные!J94</f>
        <v>0</v>
      </c>
    </row>
    <row r="115" spans="1:10" x14ac:dyDescent="0.25">
      <c r="A115" s="6">
        <f>Данные!A95</f>
        <v>3</v>
      </c>
      <c r="B115" s="15">
        <f>Данные!B95</f>
        <v>43115</v>
      </c>
      <c r="C115" s="24">
        <f>Данные!C95</f>
        <v>2990.2037</v>
      </c>
      <c r="D115" s="25">
        <f>Данные!D95</f>
        <v>825.24689999999998</v>
      </c>
      <c r="E115" s="24">
        <f>Данные!E95</f>
        <v>2079.1257000000001</v>
      </c>
      <c r="F115" s="24">
        <f>Данные!F95</f>
        <v>4959.6718000000001</v>
      </c>
      <c r="G115" s="40">
        <f>Данные!G95</f>
        <v>0</v>
      </c>
      <c r="H115" s="40">
        <f>Данные!H95</f>
        <v>0</v>
      </c>
      <c r="I115" s="40">
        <f>Данные!I95</f>
        <v>0</v>
      </c>
      <c r="J115" s="40">
        <f>Данные!J95</f>
        <v>0</v>
      </c>
    </row>
    <row r="116" spans="1:10" x14ac:dyDescent="0.25">
      <c r="A116" s="6">
        <f>Данные!A96</f>
        <v>4</v>
      </c>
      <c r="B116" s="15">
        <f>Данные!B96</f>
        <v>43116</v>
      </c>
      <c r="C116" s="24">
        <f>Данные!C96</f>
        <v>3316.768</v>
      </c>
      <c r="D116" s="25">
        <f>Данные!D96</f>
        <v>1149.1402</v>
      </c>
      <c r="E116" s="24">
        <f>Данные!E96</f>
        <v>2250.2462999999998</v>
      </c>
      <c r="F116" s="24">
        <f>Данные!F96</f>
        <v>4700.7909</v>
      </c>
      <c r="G116" s="40">
        <f>Данные!G96</f>
        <v>0</v>
      </c>
      <c r="H116" s="40">
        <f>Данные!H96</f>
        <v>0</v>
      </c>
      <c r="I116" s="40">
        <f>Данные!I96</f>
        <v>0</v>
      </c>
      <c r="J116" s="40">
        <f>Данные!J96</f>
        <v>0</v>
      </c>
    </row>
    <row r="117" spans="1:10" x14ac:dyDescent="0.25">
      <c r="A117" s="6">
        <f>Данные!A97</f>
        <v>5</v>
      </c>
      <c r="B117" s="15">
        <f>Данные!B97</f>
        <v>43117</v>
      </c>
      <c r="C117" s="24">
        <f>Данные!C97</f>
        <v>3347.6729</v>
      </c>
      <c r="D117" s="25">
        <f>Данные!D97</f>
        <v>1424.9754</v>
      </c>
      <c r="E117" s="24">
        <f>Данные!E97</f>
        <v>2466.1423</v>
      </c>
      <c r="F117" s="24">
        <f>Данные!F97</f>
        <v>4206.8690999999999</v>
      </c>
      <c r="G117" s="40">
        <f>Данные!G97</f>
        <v>0</v>
      </c>
      <c r="H117" s="40">
        <f>Данные!H97</f>
        <v>0</v>
      </c>
      <c r="I117" s="40">
        <f>Данные!I97</f>
        <v>0</v>
      </c>
      <c r="J117" s="40">
        <f>Данные!J97</f>
        <v>0</v>
      </c>
    </row>
    <row r="118" spans="1:10" x14ac:dyDescent="0.25">
      <c r="A118" s="6">
        <f>Данные!A98</f>
        <v>6</v>
      </c>
      <c r="B118" s="15">
        <f>Данные!B98</f>
        <v>43118</v>
      </c>
      <c r="C118" s="24">
        <f>Данные!C98</f>
        <v>4673.9745000000003</v>
      </c>
      <c r="D118" s="25">
        <f>Данные!D98</f>
        <v>1597.6880000000001</v>
      </c>
      <c r="E118" s="24">
        <f>Данные!E98</f>
        <v>3469.1772999999998</v>
      </c>
      <c r="F118" s="24">
        <f>Данные!F98</f>
        <v>3631.0201999999999</v>
      </c>
      <c r="G118" s="40">
        <f>Данные!G98</f>
        <v>0</v>
      </c>
      <c r="H118" s="40">
        <f>Данные!H98</f>
        <v>0</v>
      </c>
      <c r="I118" s="40">
        <f>Данные!I98</f>
        <v>0</v>
      </c>
      <c r="J118" s="40">
        <f>Данные!J98</f>
        <v>49.027500000000003</v>
      </c>
    </row>
    <row r="119" spans="1:10" x14ac:dyDescent="0.25">
      <c r="A119" s="6">
        <f>Данные!A99</f>
        <v>7</v>
      </c>
      <c r="B119" s="15">
        <f>Данные!B99</f>
        <v>43119</v>
      </c>
      <c r="C119" s="24">
        <f>Данные!C99</f>
        <v>3781.3217</v>
      </c>
      <c r="D119" s="25">
        <f>Данные!D99</f>
        <v>1597.067</v>
      </c>
      <c r="E119" s="24">
        <f>Данные!E99</f>
        <v>2890.5234</v>
      </c>
      <c r="F119" s="24">
        <f>Данные!F99</f>
        <v>4174.7069000000001</v>
      </c>
      <c r="G119" s="40">
        <f>Данные!G99</f>
        <v>0</v>
      </c>
      <c r="H119" s="40">
        <f>Данные!H99</f>
        <v>0</v>
      </c>
      <c r="I119" s="40">
        <f>Данные!I99</f>
        <v>0</v>
      </c>
      <c r="J119" s="40">
        <f>Данные!J99</f>
        <v>0</v>
      </c>
    </row>
    <row r="120" spans="1:10" x14ac:dyDescent="0.25">
      <c r="A120" s="6">
        <f>Данные!A100</f>
        <v>8</v>
      </c>
      <c r="B120" s="15">
        <f>Данные!B100</f>
        <v>43120</v>
      </c>
      <c r="C120" s="24">
        <f>Данные!C100</f>
        <v>2527.8573999999999</v>
      </c>
      <c r="D120" s="25">
        <f>Данные!D100</f>
        <v>1097.3166000000001</v>
      </c>
      <c r="E120" s="24">
        <f>Данные!E100</f>
        <v>1891.0544</v>
      </c>
      <c r="F120" s="24">
        <f>Данные!F100</f>
        <v>4621.9449000000004</v>
      </c>
      <c r="G120" s="40">
        <f>Данные!G100</f>
        <v>0</v>
      </c>
      <c r="H120" s="40">
        <f>Данные!H100</f>
        <v>0</v>
      </c>
      <c r="I120" s="40">
        <f>Данные!I100</f>
        <v>0</v>
      </c>
      <c r="J120" s="40">
        <f>Данные!J100</f>
        <v>0</v>
      </c>
    </row>
    <row r="121" spans="1:10" x14ac:dyDescent="0.25">
      <c r="A121" s="6">
        <f>Данные!A101</f>
        <v>9</v>
      </c>
      <c r="B121" s="15">
        <f>Данные!B101</f>
        <v>43121</v>
      </c>
      <c r="C121" s="24">
        <f>Данные!C101</f>
        <v>2229.1017000000002</v>
      </c>
      <c r="D121" s="25">
        <f>Данные!D101</f>
        <v>897.20519999999999</v>
      </c>
      <c r="E121" s="24">
        <f>Данные!E101</f>
        <v>1740.3013000000001</v>
      </c>
      <c r="F121" s="24">
        <f>Данные!F101</f>
        <v>4860.3347999999996</v>
      </c>
      <c r="G121" s="40">
        <f>Данные!G101</f>
        <v>0</v>
      </c>
      <c r="H121" s="40">
        <f>Данные!H101</f>
        <v>0</v>
      </c>
      <c r="I121" s="40">
        <f>Данные!I101</f>
        <v>0</v>
      </c>
      <c r="J121" s="40">
        <f>Данные!J101</f>
        <v>0</v>
      </c>
    </row>
    <row r="122" spans="1:10" x14ac:dyDescent="0.25">
      <c r="A122" s="6">
        <f>Данные!A102</f>
        <v>10</v>
      </c>
      <c r="B122" s="15">
        <f>Данные!B102</f>
        <v>43122</v>
      </c>
      <c r="C122" s="24">
        <f>Данные!C102</f>
        <v>2606.3395</v>
      </c>
      <c r="D122" s="25">
        <f>Данные!D102</f>
        <v>975.61969999999997</v>
      </c>
      <c r="E122" s="24">
        <f>Данные!E102</f>
        <v>1871.9399000000001</v>
      </c>
      <c r="F122" s="24">
        <f>Данные!F102</f>
        <v>4569.8460999999998</v>
      </c>
      <c r="G122" s="40">
        <f>Данные!G102</f>
        <v>0</v>
      </c>
      <c r="H122" s="40">
        <f>Данные!H102</f>
        <v>0</v>
      </c>
      <c r="I122" s="40">
        <f>Данные!I102</f>
        <v>0</v>
      </c>
      <c r="J122" s="40">
        <f>Данные!J102</f>
        <v>0</v>
      </c>
    </row>
    <row r="123" spans="1:10" x14ac:dyDescent="0.25">
      <c r="A123" s="6">
        <f>Данные!A103</f>
        <v>11</v>
      </c>
      <c r="B123" s="15">
        <f>Данные!B103</f>
        <v>43123</v>
      </c>
      <c r="C123" s="24">
        <f>Данные!C103</f>
        <v>2195.4683</v>
      </c>
      <c r="D123" s="25">
        <f>Данные!D103</f>
        <v>1118.2648999999999</v>
      </c>
      <c r="E123" s="24">
        <f>Данные!E103</f>
        <v>1587.1279999999999</v>
      </c>
      <c r="F123" s="24">
        <f>Данные!F103</f>
        <v>4497.7258000000002</v>
      </c>
      <c r="G123" s="40">
        <f>Данные!G103</f>
        <v>0</v>
      </c>
      <c r="H123" s="40">
        <f>Данные!H103</f>
        <v>0</v>
      </c>
      <c r="I123" s="40">
        <f>Данные!I103</f>
        <v>0</v>
      </c>
      <c r="J123" s="40">
        <f>Данные!J103</f>
        <v>0</v>
      </c>
    </row>
    <row r="124" spans="1:10" x14ac:dyDescent="0.25">
      <c r="A124" s="6">
        <f>Данные!A104</f>
        <v>12</v>
      </c>
      <c r="B124" s="15">
        <f>Данные!B104</f>
        <v>43124</v>
      </c>
      <c r="C124" s="24">
        <f>Данные!C104</f>
        <v>2142.7647999999999</v>
      </c>
      <c r="D124" s="25">
        <f>Данные!D104</f>
        <v>1059.4735000000001</v>
      </c>
      <c r="E124" s="24">
        <f>Данные!E104</f>
        <v>1771.8704</v>
      </c>
      <c r="F124" s="24">
        <f>Данные!F104</f>
        <v>4683.5255999999999</v>
      </c>
      <c r="G124" s="40">
        <f>Данные!G104</f>
        <v>0</v>
      </c>
      <c r="H124" s="40">
        <f>Данные!H104</f>
        <v>0</v>
      </c>
      <c r="I124" s="40">
        <f>Данные!I104</f>
        <v>0</v>
      </c>
      <c r="J124" s="40">
        <f>Данные!J104</f>
        <v>0</v>
      </c>
    </row>
    <row r="125" spans="1:10" x14ac:dyDescent="0.25">
      <c r="A125" s="6">
        <f>Данные!A105</f>
        <v>13</v>
      </c>
      <c r="B125" s="15">
        <f>Данные!B105</f>
        <v>43125</v>
      </c>
      <c r="C125" s="24">
        <f>Данные!C105</f>
        <v>3266.6514999999999</v>
      </c>
      <c r="D125" s="25">
        <f>Данные!D105</f>
        <v>1379.0568000000001</v>
      </c>
      <c r="E125" s="24">
        <f>Данные!E105</f>
        <v>2498.0043000000001</v>
      </c>
      <c r="F125" s="24">
        <f>Данные!F105</f>
        <v>4481.9620999999997</v>
      </c>
      <c r="G125" s="40">
        <f>Данные!G105</f>
        <v>0</v>
      </c>
      <c r="H125" s="40">
        <f>Данные!H105</f>
        <v>0</v>
      </c>
      <c r="I125" s="40">
        <f>Данные!I105</f>
        <v>0</v>
      </c>
      <c r="J125" s="40">
        <f>Данные!J105</f>
        <v>0</v>
      </c>
    </row>
    <row r="126" spans="1:10" x14ac:dyDescent="0.25">
      <c r="A126" s="6">
        <f>Данные!A106</f>
        <v>14</v>
      </c>
      <c r="B126" s="15">
        <f>Данные!B106</f>
        <v>43126</v>
      </c>
      <c r="C126" s="24">
        <f>Данные!C106</f>
        <v>3127.8049000000001</v>
      </c>
      <c r="D126" s="25">
        <f>Данные!D106</f>
        <v>1324.7153000000001</v>
      </c>
      <c r="E126" s="24">
        <f>Данные!E106</f>
        <v>2738.0372000000002</v>
      </c>
      <c r="F126" s="24">
        <f>Данные!F106</f>
        <v>3946.5081</v>
      </c>
      <c r="G126" s="40">
        <f>Данные!G106</f>
        <v>0</v>
      </c>
      <c r="H126" s="40">
        <f>Данные!H106</f>
        <v>0</v>
      </c>
      <c r="I126" s="40">
        <f>Данные!I106</f>
        <v>0</v>
      </c>
      <c r="J126" s="40">
        <f>Данные!J106</f>
        <v>0</v>
      </c>
    </row>
    <row r="127" spans="1:10" x14ac:dyDescent="0.25">
      <c r="A127" s="6">
        <f>Данные!A107</f>
        <v>15</v>
      </c>
      <c r="B127" s="15">
        <f>Данные!B107</f>
        <v>43127</v>
      </c>
      <c r="C127" s="24">
        <f>Данные!C107</f>
        <v>3188.0218</v>
      </c>
      <c r="D127" s="25">
        <f>Данные!D107</f>
        <v>861.15539999999999</v>
      </c>
      <c r="E127" s="24">
        <f>Данные!E107</f>
        <v>2271.5700999999999</v>
      </c>
      <c r="F127" s="24">
        <f>Данные!F107</f>
        <v>4248.6917000000003</v>
      </c>
      <c r="G127" s="40">
        <f>Данные!G107</f>
        <v>0</v>
      </c>
      <c r="H127" s="40">
        <f>Данные!H107</f>
        <v>0</v>
      </c>
      <c r="I127" s="40">
        <f>Данные!I107</f>
        <v>0</v>
      </c>
      <c r="J127" s="40">
        <f>Данные!J107</f>
        <v>0</v>
      </c>
    </row>
    <row r="128" spans="1:10" ht="15.75" thickBot="1" x14ac:dyDescent="0.3">
      <c r="A128" s="7">
        <f>Данные!A108</f>
        <v>16</v>
      </c>
      <c r="B128" s="16">
        <f>Данные!B108</f>
        <v>43128</v>
      </c>
      <c r="C128" s="26">
        <f>Данные!C108</f>
        <v>2793.5270999999998</v>
      </c>
      <c r="D128" s="27">
        <f>Данные!D108</f>
        <v>1496.0146999999999</v>
      </c>
      <c r="E128" s="26">
        <f>Данные!E108</f>
        <v>2287.4938000000002</v>
      </c>
      <c r="F128" s="26">
        <f>Данные!F108</f>
        <v>4523.3217999999997</v>
      </c>
      <c r="G128" s="41">
        <f>Данные!G108</f>
        <v>0</v>
      </c>
      <c r="H128" s="41">
        <f>Данные!H108</f>
        <v>0</v>
      </c>
      <c r="I128" s="41">
        <f>Данные!I108</f>
        <v>0</v>
      </c>
      <c r="J128" s="41">
        <f>Данные!J108</f>
        <v>0</v>
      </c>
    </row>
    <row r="129" spans="1:10" x14ac:dyDescent="0.25">
      <c r="A129" s="10" t="s">
        <v>5</v>
      </c>
      <c r="B129" s="11" t="s">
        <v>6</v>
      </c>
      <c r="C129" s="30">
        <f>QUARTILE(C113:C128,1)</f>
        <v>2520.6988000000001</v>
      </c>
      <c r="D129" s="30">
        <f t="shared" ref="D129" si="32">QUARTILE(D113:D128,1)</f>
        <v>956.016075</v>
      </c>
      <c r="E129" s="30">
        <f t="shared" ref="E129" si="33">QUARTILE(E113:E128,1)</f>
        <v>1846.922525</v>
      </c>
      <c r="F129" s="30">
        <f t="shared" ref="F129" si="34">QUARTILE(F113:F128,1)</f>
        <v>4198.8285500000002</v>
      </c>
    </row>
    <row r="130" spans="1:10" x14ac:dyDescent="0.25">
      <c r="A130" s="8" t="s">
        <v>7</v>
      </c>
      <c r="B130" s="12" t="s">
        <v>6</v>
      </c>
      <c r="C130" s="31">
        <f>QUARTILE(C113:C128,2)</f>
        <v>3059.0043000000001</v>
      </c>
      <c r="D130" s="31">
        <f t="shared" ref="D130:F130" si="35">QUARTILE(D113:D128,2)</f>
        <v>1133.70255</v>
      </c>
      <c r="E130" s="31">
        <f t="shared" si="35"/>
        <v>2260.9081999999999</v>
      </c>
      <c r="F130" s="31">
        <f t="shared" si="35"/>
        <v>4510.5237999999999</v>
      </c>
    </row>
    <row r="131" spans="1:10" x14ac:dyDescent="0.25">
      <c r="A131" s="8" t="s">
        <v>8</v>
      </c>
      <c r="B131" s="12" t="s">
        <v>6</v>
      </c>
      <c r="C131" s="31">
        <f>QUARTILE(C113:C128,3)</f>
        <v>3324.4942249999999</v>
      </c>
      <c r="D131" s="31">
        <f t="shared" ref="D131:F131" si="36">QUARTILE(D113:D128,3)</f>
        <v>1442.7352249999999</v>
      </c>
      <c r="E131" s="31">
        <f t="shared" si="36"/>
        <v>2558.0125250000001</v>
      </c>
      <c r="F131" s="31">
        <f t="shared" si="36"/>
        <v>4682.1217500000002</v>
      </c>
    </row>
    <row r="132" spans="1:10" ht="15.75" thickBot="1" x14ac:dyDescent="0.3">
      <c r="A132" s="9" t="s">
        <v>9</v>
      </c>
      <c r="B132" s="13" t="s">
        <v>6</v>
      </c>
      <c r="C132" s="33">
        <f>C131-C129</f>
        <v>803.7954249999998</v>
      </c>
      <c r="D132" s="33">
        <f t="shared" ref="D132" si="37">D131-D129</f>
        <v>486.7191499999999</v>
      </c>
      <c r="E132" s="33">
        <f t="shared" ref="E132" si="38">E131-E129</f>
        <v>711.09000000000015</v>
      </c>
      <c r="F132" s="33">
        <f t="shared" ref="F132" si="39">F131-F129</f>
        <v>483.29320000000007</v>
      </c>
    </row>
    <row r="133" spans="1:10" ht="15.75" thickBot="1" x14ac:dyDescent="0.3">
      <c r="A133" s="17" t="s">
        <v>10</v>
      </c>
      <c r="B133" s="18">
        <f>Данные!B109</f>
        <v>18</v>
      </c>
      <c r="C133" s="19" t="s">
        <v>11</v>
      </c>
      <c r="D133" s="19">
        <f>Данные!D109</f>
        <v>2494.5947000000001</v>
      </c>
      <c r="E133" s="19" t="s">
        <v>12</v>
      </c>
      <c r="F133" s="19"/>
      <c r="G133" s="59" t="s">
        <v>14</v>
      </c>
      <c r="H133" s="60"/>
      <c r="I133" s="60"/>
      <c r="J133" s="61"/>
    </row>
    <row r="134" spans="1:10" ht="15.75" thickBot="1" x14ac:dyDescent="0.3">
      <c r="A134" s="3" t="s">
        <v>13</v>
      </c>
      <c r="B134" s="4"/>
      <c r="C134" s="35" t="s">
        <v>2</v>
      </c>
      <c r="D134" s="35" t="s">
        <v>3</v>
      </c>
      <c r="E134" s="35" t="s">
        <v>0</v>
      </c>
      <c r="F134" s="35" t="s">
        <v>4</v>
      </c>
      <c r="G134" s="36" t="s">
        <v>2</v>
      </c>
      <c r="H134" s="37" t="s">
        <v>3</v>
      </c>
      <c r="I134" s="37" t="s">
        <v>0</v>
      </c>
      <c r="J134" s="38" t="s">
        <v>4</v>
      </c>
    </row>
    <row r="135" spans="1:10" ht="15.75" thickBot="1" x14ac:dyDescent="0.3">
      <c r="A135" s="5">
        <f>Данные!A111</f>
        <v>1</v>
      </c>
      <c r="B135" s="14">
        <f>Данные!B111</f>
        <v>43113</v>
      </c>
      <c r="C135" s="22">
        <f>Данные!C111</f>
        <v>2722.5805999999998</v>
      </c>
      <c r="D135" s="22">
        <f>Данные!D111</f>
        <v>1813.0026</v>
      </c>
      <c r="E135" s="22">
        <f>Данные!E111</f>
        <v>164.89</v>
      </c>
      <c r="F135" s="22">
        <f>Данные!F111</f>
        <v>5958.8</v>
      </c>
      <c r="G135" s="39">
        <f>Данные!G111</f>
        <v>0</v>
      </c>
      <c r="H135" s="39">
        <f>Данные!H111</f>
        <v>0</v>
      </c>
      <c r="I135" s="39">
        <f>Данные!I111</f>
        <v>0</v>
      </c>
      <c r="J135" s="39">
        <f>Данные!J111</f>
        <v>0</v>
      </c>
    </row>
    <row r="136" spans="1:10" x14ac:dyDescent="0.25">
      <c r="A136" s="6">
        <f>Данные!A112</f>
        <v>2</v>
      </c>
      <c r="B136" s="15">
        <f>Данные!B112</f>
        <v>43114</v>
      </c>
      <c r="C136" s="22">
        <f>Данные!C112</f>
        <v>3810.4000999999998</v>
      </c>
      <c r="D136" s="25">
        <f>Данные!D112</f>
        <v>3772.0230999999999</v>
      </c>
      <c r="E136" s="24">
        <f>Данные!E112</f>
        <v>226.4819</v>
      </c>
      <c r="F136" s="24">
        <f>Данные!F112</f>
        <v>6224.41</v>
      </c>
      <c r="G136" s="40">
        <f>Данные!G112</f>
        <v>0</v>
      </c>
      <c r="H136" s="40">
        <f>Данные!H112</f>
        <v>0</v>
      </c>
      <c r="I136" s="40">
        <f>Данные!I112</f>
        <v>0</v>
      </c>
      <c r="J136" s="40">
        <f>Данные!J112</f>
        <v>0</v>
      </c>
    </row>
    <row r="137" spans="1:10" x14ac:dyDescent="0.25">
      <c r="A137" s="6">
        <f>Данные!A113</f>
        <v>3</v>
      </c>
      <c r="B137" s="15">
        <f>Данные!B113</f>
        <v>43115</v>
      </c>
      <c r="C137" s="24">
        <f>Данные!C113</f>
        <v>2894.0315000000001</v>
      </c>
      <c r="D137" s="25">
        <f>Данные!D113</f>
        <v>1653.1993</v>
      </c>
      <c r="E137" s="24">
        <f>Данные!E113</f>
        <v>155.4556</v>
      </c>
      <c r="F137" s="24">
        <f>Данные!F113</f>
        <v>6362.3242</v>
      </c>
      <c r="G137" s="40">
        <f>Данные!G113</f>
        <v>0</v>
      </c>
      <c r="H137" s="40">
        <f>Данные!H113</f>
        <v>0</v>
      </c>
      <c r="I137" s="40">
        <f>Данные!I113</f>
        <v>0</v>
      </c>
      <c r="J137" s="40">
        <f>Данные!J113</f>
        <v>0</v>
      </c>
    </row>
    <row r="138" spans="1:10" x14ac:dyDescent="0.25">
      <c r="A138" s="6">
        <f>Данные!A114</f>
        <v>4</v>
      </c>
      <c r="B138" s="15">
        <f>Данные!B114</f>
        <v>43116</v>
      </c>
      <c r="C138" s="24">
        <f>Данные!C114</f>
        <v>3337.8040999999998</v>
      </c>
      <c r="D138" s="25">
        <f>Данные!D114</f>
        <v>1422.6957</v>
      </c>
      <c r="E138" s="24">
        <f>Данные!E114</f>
        <v>113.6657</v>
      </c>
      <c r="F138" s="24">
        <f>Данные!F114</f>
        <v>5919</v>
      </c>
      <c r="G138" s="40">
        <f>Данные!G114</f>
        <v>0</v>
      </c>
      <c r="H138" s="40">
        <f>Данные!H114</f>
        <v>0</v>
      </c>
      <c r="I138" s="40">
        <f>Данные!I114</f>
        <v>0</v>
      </c>
      <c r="J138" s="40">
        <f>Данные!J114</f>
        <v>0</v>
      </c>
    </row>
    <row r="139" spans="1:10" x14ac:dyDescent="0.25">
      <c r="A139" s="6">
        <f>Данные!A115</f>
        <v>5</v>
      </c>
      <c r="B139" s="15">
        <f>Данные!B115</f>
        <v>43117</v>
      </c>
      <c r="C139" s="24">
        <f>Данные!C115</f>
        <v>3369.2485000000001</v>
      </c>
      <c r="D139" s="25">
        <f>Данные!D115</f>
        <v>1238.0217</v>
      </c>
      <c r="E139" s="24">
        <f>Данные!E115</f>
        <v>62.938000000000002</v>
      </c>
      <c r="F139" s="24">
        <f>Данные!F115</f>
        <v>6771.3167000000003</v>
      </c>
      <c r="G139" s="40">
        <f>Данные!G115</f>
        <v>0</v>
      </c>
      <c r="H139" s="40">
        <f>Данные!H115</f>
        <v>0</v>
      </c>
      <c r="I139" s="40">
        <f>Данные!I115</f>
        <v>0</v>
      </c>
      <c r="J139" s="40">
        <f>Данные!J115</f>
        <v>0</v>
      </c>
    </row>
    <row r="140" spans="1:10" x14ac:dyDescent="0.25">
      <c r="A140" s="6">
        <f>Данные!A116</f>
        <v>6</v>
      </c>
      <c r="B140" s="15">
        <f>Данные!B116</f>
        <v>43118</v>
      </c>
      <c r="C140" s="24">
        <f>Данные!C116</f>
        <v>3631.3517000000002</v>
      </c>
      <c r="D140" s="25">
        <f>Данные!D116</f>
        <v>1361.6881000000001</v>
      </c>
      <c r="E140" s="24">
        <f>Данные!E116</f>
        <v>264.05079999999998</v>
      </c>
      <c r="F140" s="24">
        <f>Данные!F116</f>
        <v>5477.1143000000002</v>
      </c>
      <c r="G140" s="40">
        <f>Данные!G116</f>
        <v>0</v>
      </c>
      <c r="H140" s="40">
        <f>Данные!H116</f>
        <v>0</v>
      </c>
      <c r="I140" s="40">
        <f>Данные!I116</f>
        <v>0</v>
      </c>
      <c r="J140" s="40">
        <f>Данные!J116</f>
        <v>0</v>
      </c>
    </row>
    <row r="141" spans="1:10" x14ac:dyDescent="0.25">
      <c r="A141" s="6">
        <f>Данные!A117</f>
        <v>7</v>
      </c>
      <c r="B141" s="15">
        <f>Данные!B117</f>
        <v>43119</v>
      </c>
      <c r="C141" s="24">
        <f>Данные!C117</f>
        <v>3436.6772999999998</v>
      </c>
      <c r="D141" s="25">
        <f>Данные!D117</f>
        <v>2049.107</v>
      </c>
      <c r="E141" s="24">
        <f>Данные!E117</f>
        <v>35.234000000000002</v>
      </c>
      <c r="F141" s="24">
        <f>Данные!F117</f>
        <v>7653.8</v>
      </c>
      <c r="G141" s="40">
        <f>Данные!G117</f>
        <v>0</v>
      </c>
      <c r="H141" s="40">
        <f>Данные!H117</f>
        <v>0</v>
      </c>
      <c r="I141" s="40">
        <f>Данные!I117</f>
        <v>0</v>
      </c>
      <c r="J141" s="40">
        <f>Данные!J117</f>
        <v>0</v>
      </c>
    </row>
    <row r="142" spans="1:10" x14ac:dyDescent="0.25">
      <c r="A142" s="6">
        <f>Данные!A118</f>
        <v>8</v>
      </c>
      <c r="B142" s="15">
        <f>Данные!B118</f>
        <v>43120</v>
      </c>
      <c r="C142" s="24">
        <f>Данные!C118</f>
        <v>2926.5088999999998</v>
      </c>
      <c r="D142" s="25">
        <f>Данные!D118</f>
        <v>1718.6343999999999</v>
      </c>
      <c r="E142" s="24">
        <f>Данные!E118</f>
        <v>153.88749999999999</v>
      </c>
      <c r="F142" s="24">
        <f>Данные!F118</f>
        <v>5949.4357</v>
      </c>
      <c r="G142" s="40">
        <f>Данные!G118</f>
        <v>0</v>
      </c>
      <c r="H142" s="40">
        <f>Данные!H118</f>
        <v>0</v>
      </c>
      <c r="I142" s="40">
        <f>Данные!I118</f>
        <v>0</v>
      </c>
      <c r="J142" s="40">
        <f>Данные!J118</f>
        <v>0</v>
      </c>
    </row>
    <row r="143" spans="1:10" x14ac:dyDescent="0.25">
      <c r="A143" s="6">
        <f>Данные!A119</f>
        <v>9</v>
      </c>
      <c r="B143" s="15">
        <f>Данные!B119</f>
        <v>43121</v>
      </c>
      <c r="C143" s="24">
        <f>Данные!C119</f>
        <v>2819.0484999999999</v>
      </c>
      <c r="D143" s="25">
        <f>Данные!D119</f>
        <v>1747.6967</v>
      </c>
      <c r="E143" s="24">
        <f>Данные!E119</f>
        <v>615.87860000000001</v>
      </c>
      <c r="F143" s="24">
        <f>Данные!F119</f>
        <v>4579.7033000000001</v>
      </c>
      <c r="G143" s="40">
        <f>Данные!G119</f>
        <v>0</v>
      </c>
      <c r="H143" s="40">
        <f>Данные!H119</f>
        <v>0</v>
      </c>
      <c r="I143" s="40">
        <f>Данные!I119</f>
        <v>0</v>
      </c>
      <c r="J143" s="40">
        <f>Данные!J119</f>
        <v>63.170999999999999</v>
      </c>
    </row>
    <row r="144" spans="1:10" x14ac:dyDescent="0.25">
      <c r="A144" s="6">
        <f>Данные!A120</f>
        <v>10</v>
      </c>
      <c r="B144" s="15">
        <f>Данные!B120</f>
        <v>43122</v>
      </c>
      <c r="C144" s="24">
        <f>Данные!C120</f>
        <v>4279.7945</v>
      </c>
      <c r="D144" s="25">
        <f>Данные!D120</f>
        <v>1725.1404</v>
      </c>
      <c r="E144" s="24">
        <f>Данные!E120</f>
        <v>77.1267</v>
      </c>
      <c r="F144" s="24">
        <f>Данные!F120</f>
        <v>6155.8082999999997</v>
      </c>
      <c r="G144" s="40">
        <f>Данные!G120</f>
        <v>0</v>
      </c>
      <c r="H144" s="40">
        <f>Данные!H120</f>
        <v>0</v>
      </c>
      <c r="I144" s="40">
        <f>Данные!I120</f>
        <v>0</v>
      </c>
      <c r="J144" s="40">
        <f>Данные!J120</f>
        <v>0</v>
      </c>
    </row>
    <row r="145" spans="1:10" x14ac:dyDescent="0.25">
      <c r="A145" s="6">
        <f>Данные!A121</f>
        <v>11</v>
      </c>
      <c r="B145" s="15">
        <f>Данные!B121</f>
        <v>43123</v>
      </c>
      <c r="C145" s="24">
        <f>Данные!C121</f>
        <v>3309.9703</v>
      </c>
      <c r="D145" s="25">
        <f>Данные!D121</f>
        <v>1721.5128</v>
      </c>
      <c r="E145" s="24">
        <f>Данные!E121</f>
        <v>34.637500000000003</v>
      </c>
      <c r="F145" s="24">
        <f>Данные!F121</f>
        <v>6304.8154000000004</v>
      </c>
      <c r="G145" s="40">
        <f>Данные!G121</f>
        <v>0</v>
      </c>
      <c r="H145" s="40">
        <f>Данные!H121</f>
        <v>0</v>
      </c>
      <c r="I145" s="40">
        <f>Данные!I121</f>
        <v>0</v>
      </c>
      <c r="J145" s="40">
        <f>Данные!J121</f>
        <v>0</v>
      </c>
    </row>
    <row r="146" spans="1:10" x14ac:dyDescent="0.25">
      <c r="A146" s="6">
        <f>Данные!A122</f>
        <v>12</v>
      </c>
      <c r="B146" s="15">
        <f>Данные!B122</f>
        <v>43124</v>
      </c>
      <c r="C146" s="24">
        <f>Данные!C122</f>
        <v>3452.5601999999999</v>
      </c>
      <c r="D146" s="25">
        <f>Данные!D122</f>
        <v>1685.9190000000001</v>
      </c>
      <c r="E146" s="24">
        <f>Данные!E122</f>
        <v>30.514299999999999</v>
      </c>
      <c r="F146" s="24">
        <f>Данные!F122</f>
        <v>5765.4332999999997</v>
      </c>
      <c r="G146" s="40">
        <f>Данные!G122</f>
        <v>0</v>
      </c>
      <c r="H146" s="40">
        <f>Данные!H122</f>
        <v>0</v>
      </c>
      <c r="I146" s="40">
        <f>Данные!I122</f>
        <v>0</v>
      </c>
      <c r="J146" s="40">
        <f>Данные!J122</f>
        <v>0</v>
      </c>
    </row>
    <row r="147" spans="1:10" x14ac:dyDescent="0.25">
      <c r="A147" s="6">
        <f>Данные!A123</f>
        <v>13</v>
      </c>
      <c r="B147" s="15">
        <f>Данные!B123</f>
        <v>43125</v>
      </c>
      <c r="C147" s="24">
        <f>Данные!C123</f>
        <v>4718.0879999999997</v>
      </c>
      <c r="D147" s="25">
        <f>Данные!D123</f>
        <v>3700.8020999999999</v>
      </c>
      <c r="E147" s="24">
        <f>Данные!E123</f>
        <v>697.62</v>
      </c>
      <c r="F147" s="24">
        <f>Данные!F123</f>
        <v>3844.1</v>
      </c>
      <c r="G147" s="40">
        <f>Данные!G123</f>
        <v>0</v>
      </c>
      <c r="H147" s="40">
        <f>Данные!H123</f>
        <v>0</v>
      </c>
      <c r="I147" s="40">
        <f>Данные!I123</f>
        <v>0</v>
      </c>
      <c r="J147" s="40">
        <f>Данные!J123</f>
        <v>149.2311</v>
      </c>
    </row>
    <row r="148" spans="1:10" x14ac:dyDescent="0.25">
      <c r="A148" s="6">
        <f>Данные!A124</f>
        <v>14</v>
      </c>
      <c r="B148" s="15">
        <f>Данные!B124</f>
        <v>43126</v>
      </c>
      <c r="C148" s="24">
        <f>Данные!C124</f>
        <v>3652.0866999999998</v>
      </c>
      <c r="D148" s="25">
        <f>Данные!D124</f>
        <v>2822.3834999999999</v>
      </c>
      <c r="E148" s="24">
        <f>Данные!E124</f>
        <v>125.0326</v>
      </c>
      <c r="F148" s="24">
        <f>Данные!F124</f>
        <v>5302.1571000000004</v>
      </c>
      <c r="G148" s="40">
        <f>Данные!G124</f>
        <v>0</v>
      </c>
      <c r="H148" s="40">
        <f>Данные!H124</f>
        <v>0</v>
      </c>
      <c r="I148" s="40">
        <f>Данные!I124</f>
        <v>0</v>
      </c>
      <c r="J148" s="40">
        <f>Данные!J124</f>
        <v>0</v>
      </c>
    </row>
    <row r="149" spans="1:10" x14ac:dyDescent="0.25">
      <c r="A149" s="6">
        <f>Данные!A125</f>
        <v>15</v>
      </c>
      <c r="B149" s="15">
        <f>Данные!B125</f>
        <v>43127</v>
      </c>
      <c r="C149" s="24">
        <f>Данные!C125</f>
        <v>2925.8852000000002</v>
      </c>
      <c r="D149" s="25">
        <f>Данные!D125</f>
        <v>1858.252</v>
      </c>
      <c r="E149" s="24">
        <f>Данные!E125</f>
        <v>180.0642</v>
      </c>
      <c r="F149" s="24">
        <f>Данные!F125</f>
        <v>7200.8374999999996</v>
      </c>
      <c r="G149" s="40">
        <f>Данные!G125</f>
        <v>0</v>
      </c>
      <c r="H149" s="40">
        <f>Данные!H125</f>
        <v>0</v>
      </c>
      <c r="I149" s="40">
        <f>Данные!I125</f>
        <v>0</v>
      </c>
      <c r="J149" s="40">
        <f>Данные!J125</f>
        <v>0</v>
      </c>
    </row>
    <row r="150" spans="1:10" ht="15.75" thickBot="1" x14ac:dyDescent="0.3">
      <c r="A150" s="7">
        <f>Данные!A126</f>
        <v>16</v>
      </c>
      <c r="B150" s="16">
        <f>Данные!B126</f>
        <v>43128</v>
      </c>
      <c r="C150" s="26">
        <f>Данные!C126</f>
        <v>2808.7175000000002</v>
      </c>
      <c r="D150" s="27">
        <f>Данные!D126</f>
        <v>1371.6780000000001</v>
      </c>
      <c r="E150" s="26">
        <f>Данные!E126</f>
        <v>79.458799999999997</v>
      </c>
      <c r="F150" s="26">
        <f>Данные!F126</f>
        <v>5990.0312999999996</v>
      </c>
      <c r="G150" s="41">
        <f>Данные!G126</f>
        <v>0</v>
      </c>
      <c r="H150" s="41">
        <f>Данные!H126</f>
        <v>0</v>
      </c>
      <c r="I150" s="41">
        <f>Данные!I126</f>
        <v>0</v>
      </c>
      <c r="J150" s="41">
        <f>Данные!J126</f>
        <v>0</v>
      </c>
    </row>
    <row r="151" spans="1:10" x14ac:dyDescent="0.25">
      <c r="A151" s="10" t="s">
        <v>5</v>
      </c>
      <c r="B151" s="11" t="s">
        <v>6</v>
      </c>
      <c r="C151" s="30">
        <f>QUARTILE(C135:C150,1)</f>
        <v>2917.9217750000003</v>
      </c>
      <c r="D151" s="30">
        <f t="shared" ref="D151" si="40">QUARTILE(D135:D150,1)</f>
        <v>1595.5734</v>
      </c>
      <c r="E151" s="30">
        <f t="shared" ref="E151" si="41">QUARTILE(E135:E150,1)</f>
        <v>73.579525000000004</v>
      </c>
      <c r="F151" s="30">
        <f t="shared" ref="F151" si="42">QUARTILE(F135:F150,1)</f>
        <v>5693.3535499999998</v>
      </c>
    </row>
    <row r="152" spans="1:10" x14ac:dyDescent="0.25">
      <c r="A152" s="8" t="s">
        <v>7</v>
      </c>
      <c r="B152" s="12" t="s">
        <v>6</v>
      </c>
      <c r="C152" s="31">
        <f>QUARTILE(C135:C150,2)</f>
        <v>3353.5263</v>
      </c>
      <c r="D152" s="31">
        <f t="shared" ref="D152:F152" si="43">QUARTILE(D135:D150,2)</f>
        <v>1723.3265999999999</v>
      </c>
      <c r="E152" s="31">
        <f t="shared" si="43"/>
        <v>139.46005</v>
      </c>
      <c r="F152" s="31">
        <f t="shared" si="43"/>
        <v>5974.4156499999999</v>
      </c>
    </row>
    <row r="153" spans="1:10" x14ac:dyDescent="0.25">
      <c r="A153" s="8" t="s">
        <v>8</v>
      </c>
      <c r="B153" s="12" t="s">
        <v>6</v>
      </c>
      <c r="C153" s="31">
        <f>QUARTILE(C135:C150,3)</f>
        <v>3636.5354500000003</v>
      </c>
      <c r="D153" s="31">
        <f t="shared" ref="D153:F153" si="44">QUARTILE(D135:D150,3)</f>
        <v>1905.9657499999998</v>
      </c>
      <c r="E153" s="31">
        <f t="shared" si="44"/>
        <v>191.66862499999999</v>
      </c>
      <c r="F153" s="31">
        <f t="shared" si="44"/>
        <v>6319.1926000000003</v>
      </c>
    </row>
    <row r="154" spans="1:10" ht="15.75" thickBot="1" x14ac:dyDescent="0.3">
      <c r="A154" s="9" t="s">
        <v>9</v>
      </c>
      <c r="B154" s="13" t="s">
        <v>6</v>
      </c>
      <c r="C154" s="33">
        <f>C153-C151</f>
        <v>718.61367500000006</v>
      </c>
      <c r="D154" s="33">
        <f t="shared" ref="D154" si="45">D153-D151</f>
        <v>310.39234999999985</v>
      </c>
      <c r="E154" s="33">
        <f t="shared" ref="E154" si="46">E153-E151</f>
        <v>118.08909999999999</v>
      </c>
      <c r="F154" s="33">
        <f t="shared" ref="F154" si="47">F153-F151</f>
        <v>625.8390500000005</v>
      </c>
    </row>
    <row r="155" spans="1:10" ht="15.75" thickBot="1" x14ac:dyDescent="0.3">
      <c r="A155" s="17" t="s">
        <v>10</v>
      </c>
      <c r="B155" s="18">
        <f>Данные!B127</f>
        <v>18</v>
      </c>
      <c r="C155" s="19" t="s">
        <v>11</v>
      </c>
      <c r="D155" s="19">
        <f>Данные!D127</f>
        <v>1000</v>
      </c>
      <c r="E155" s="19" t="s">
        <v>12</v>
      </c>
      <c r="F155" s="19"/>
      <c r="G155" s="59" t="s">
        <v>14</v>
      </c>
      <c r="H155" s="60"/>
      <c r="I155" s="60"/>
      <c r="J155" s="61"/>
    </row>
    <row r="156" spans="1:10" ht="15.75" thickBot="1" x14ac:dyDescent="0.3">
      <c r="A156" s="3" t="s">
        <v>13</v>
      </c>
      <c r="B156" s="4"/>
      <c r="C156" s="35" t="s">
        <v>2</v>
      </c>
      <c r="D156" s="35" t="s">
        <v>3</v>
      </c>
      <c r="E156" s="35" t="s">
        <v>0</v>
      </c>
      <c r="F156" s="35" t="s">
        <v>4</v>
      </c>
      <c r="G156" s="36" t="s">
        <v>2</v>
      </c>
      <c r="H156" s="37" t="s">
        <v>3</v>
      </c>
      <c r="I156" s="37" t="s">
        <v>0</v>
      </c>
      <c r="J156" s="38" t="s">
        <v>4</v>
      </c>
    </row>
    <row r="157" spans="1:10" ht="15.75" thickBot="1" x14ac:dyDescent="0.3">
      <c r="A157" s="5">
        <f>Данные!A129</f>
        <v>1</v>
      </c>
      <c r="B157" s="14">
        <f>Данные!B129</f>
        <v>43113</v>
      </c>
      <c r="C157" s="22">
        <f>Данные!C129</f>
        <v>2231.5767000000001</v>
      </c>
      <c r="D157" s="22">
        <f>Данные!D129</f>
        <v>1053.8690999999999</v>
      </c>
      <c r="E157" s="22" t="str">
        <f>Данные!E129</f>
        <v>NaN</v>
      </c>
      <c r="F157" s="22" t="str">
        <f>Данные!F129</f>
        <v>NaN</v>
      </c>
      <c r="G157" s="39">
        <f>Данные!G129</f>
        <v>0</v>
      </c>
      <c r="H157" s="39">
        <f>Данные!H129</f>
        <v>0</v>
      </c>
      <c r="I157" s="39">
        <f>Данные!I129</f>
        <v>0</v>
      </c>
      <c r="J157" s="39">
        <f>Данные!J129</f>
        <v>0</v>
      </c>
    </row>
    <row r="158" spans="1:10" x14ac:dyDescent="0.25">
      <c r="A158" s="6">
        <f>Данные!A130</f>
        <v>2</v>
      </c>
      <c r="B158" s="15">
        <f>Данные!B130</f>
        <v>43114</v>
      </c>
      <c r="C158" s="22">
        <f>Данные!C130</f>
        <v>3547.8332</v>
      </c>
      <c r="D158" s="25">
        <f>Данные!D130</f>
        <v>2255.9194000000002</v>
      </c>
      <c r="E158" s="24" t="str">
        <f>Данные!E130</f>
        <v>NaN</v>
      </c>
      <c r="F158" s="24" t="str">
        <f>Данные!F130</f>
        <v>NaN</v>
      </c>
      <c r="G158" s="40">
        <f>Данные!G130</f>
        <v>0</v>
      </c>
      <c r="H158" s="40">
        <f>Данные!H130</f>
        <v>0</v>
      </c>
      <c r="I158" s="40">
        <f>Данные!I130</f>
        <v>0</v>
      </c>
      <c r="J158" s="40">
        <f>Данные!J130</f>
        <v>0</v>
      </c>
    </row>
    <row r="159" spans="1:10" x14ac:dyDescent="0.25">
      <c r="A159" s="6">
        <f>Данные!A131</f>
        <v>3</v>
      </c>
      <c r="B159" s="15">
        <f>Данные!B131</f>
        <v>43115</v>
      </c>
      <c r="C159" s="24">
        <f>Данные!C131</f>
        <v>2533.0340000000001</v>
      </c>
      <c r="D159" s="25">
        <f>Данные!D131</f>
        <v>1102.7040999999999</v>
      </c>
      <c r="E159" s="24">
        <f>Данные!E131</f>
        <v>44.694499999999998</v>
      </c>
      <c r="F159" s="24" t="str">
        <f>Данные!F131</f>
        <v>NaN</v>
      </c>
      <c r="G159" s="40">
        <f>Данные!G131</f>
        <v>0</v>
      </c>
      <c r="H159" s="40">
        <f>Данные!H131</f>
        <v>0</v>
      </c>
      <c r="I159" s="40">
        <f>Данные!I131</f>
        <v>0</v>
      </c>
      <c r="J159" s="40">
        <f>Данные!J131</f>
        <v>0</v>
      </c>
    </row>
    <row r="160" spans="1:10" x14ac:dyDescent="0.25">
      <c r="A160" s="6">
        <f>Данные!A132</f>
        <v>4</v>
      </c>
      <c r="B160" s="15">
        <f>Данные!B132</f>
        <v>43116</v>
      </c>
      <c r="C160" s="24">
        <f>Данные!C132</f>
        <v>3997.4002</v>
      </c>
      <c r="D160" s="25">
        <f>Данные!D132</f>
        <v>1310.1164000000001</v>
      </c>
      <c r="E160" s="24" t="str">
        <f>Данные!E132</f>
        <v>NaN</v>
      </c>
      <c r="F160" s="24" t="str">
        <f>Данные!F132</f>
        <v>NaN</v>
      </c>
      <c r="G160" s="40">
        <f>Данные!G132</f>
        <v>0</v>
      </c>
      <c r="H160" s="40">
        <f>Данные!H132</f>
        <v>0</v>
      </c>
      <c r="I160" s="40">
        <f>Данные!I132</f>
        <v>0</v>
      </c>
      <c r="J160" s="40">
        <f>Данные!J132</f>
        <v>0</v>
      </c>
    </row>
    <row r="161" spans="1:10" x14ac:dyDescent="0.25">
      <c r="A161" s="6">
        <f>Данные!A133</f>
        <v>5</v>
      </c>
      <c r="B161" s="15">
        <f>Данные!B133</f>
        <v>43117</v>
      </c>
      <c r="C161" s="24">
        <f>Данные!C133</f>
        <v>3753.2656999999999</v>
      </c>
      <c r="D161" s="25">
        <f>Данные!D133</f>
        <v>1741.2617</v>
      </c>
      <c r="E161" s="24" t="str">
        <f>Данные!E133</f>
        <v>NaN</v>
      </c>
      <c r="F161" s="24" t="str">
        <f>Данные!F133</f>
        <v>NaN</v>
      </c>
      <c r="G161" s="40">
        <f>Данные!G133</f>
        <v>0</v>
      </c>
      <c r="H161" s="40">
        <f>Данные!H133</f>
        <v>0</v>
      </c>
      <c r="I161" s="40">
        <f>Данные!I133</f>
        <v>0</v>
      </c>
      <c r="J161" s="40">
        <f>Данные!J133</f>
        <v>0</v>
      </c>
    </row>
    <row r="162" spans="1:10" x14ac:dyDescent="0.25">
      <c r="A162" s="6">
        <f>Данные!A134</f>
        <v>6</v>
      </c>
      <c r="B162" s="15">
        <f>Данные!B134</f>
        <v>43118</v>
      </c>
      <c r="C162" s="24">
        <f>Данные!C134</f>
        <v>4485.3122999999996</v>
      </c>
      <c r="D162" s="25">
        <f>Данные!D134</f>
        <v>1943.5840000000001</v>
      </c>
      <c r="E162" s="24" t="str">
        <f>Данные!E134</f>
        <v>NaN</v>
      </c>
      <c r="F162" s="24" t="str">
        <f>Данные!F134</f>
        <v>NaN</v>
      </c>
      <c r="G162" s="40">
        <f>Данные!G134</f>
        <v>0</v>
      </c>
      <c r="H162" s="40">
        <f>Данные!H134</f>
        <v>0</v>
      </c>
      <c r="I162" s="40">
        <f>Данные!I134</f>
        <v>0</v>
      </c>
      <c r="J162" s="40">
        <f>Данные!J134</f>
        <v>0</v>
      </c>
    </row>
    <row r="163" spans="1:10" x14ac:dyDescent="0.25">
      <c r="A163" s="6">
        <f>Данные!A135</f>
        <v>7</v>
      </c>
      <c r="B163" s="15">
        <f>Данные!B135</f>
        <v>43119</v>
      </c>
      <c r="C163" s="24">
        <f>Данные!C135</f>
        <v>3528.8771000000002</v>
      </c>
      <c r="D163" s="25">
        <f>Данные!D135</f>
        <v>2541.9661000000001</v>
      </c>
      <c r="E163" s="24" t="str">
        <f>Данные!E135</f>
        <v>NaN</v>
      </c>
      <c r="F163" s="24" t="str">
        <f>Данные!F135</f>
        <v>NaN</v>
      </c>
      <c r="G163" s="40">
        <f>Данные!G135</f>
        <v>0</v>
      </c>
      <c r="H163" s="40">
        <f>Данные!H135</f>
        <v>0</v>
      </c>
      <c r="I163" s="40">
        <f>Данные!I135</f>
        <v>0</v>
      </c>
      <c r="J163" s="40">
        <f>Данные!J135</f>
        <v>0</v>
      </c>
    </row>
    <row r="164" spans="1:10" x14ac:dyDescent="0.25">
      <c r="A164" s="6">
        <f>Данные!A136</f>
        <v>8</v>
      </c>
      <c r="B164" s="15">
        <f>Данные!B136</f>
        <v>43120</v>
      </c>
      <c r="C164" s="24">
        <f>Данные!C136</f>
        <v>2215.6738</v>
      </c>
      <c r="D164" s="25">
        <f>Данные!D136</f>
        <v>2265.2102</v>
      </c>
      <c r="E164" s="24" t="str">
        <f>Данные!E136</f>
        <v>NaN</v>
      </c>
      <c r="F164" s="24" t="str">
        <f>Данные!F136</f>
        <v>NaN</v>
      </c>
      <c r="G164" s="40">
        <f>Данные!G136</f>
        <v>0</v>
      </c>
      <c r="H164" s="40">
        <f>Данные!H136</f>
        <v>0</v>
      </c>
      <c r="I164" s="40">
        <f>Данные!I136</f>
        <v>0</v>
      </c>
      <c r="J164" s="40">
        <f>Данные!J136</f>
        <v>0</v>
      </c>
    </row>
    <row r="165" spans="1:10" x14ac:dyDescent="0.25">
      <c r="A165" s="6">
        <f>Данные!A137</f>
        <v>9</v>
      </c>
      <c r="B165" s="15">
        <f>Данные!B137</f>
        <v>43121</v>
      </c>
      <c r="C165" s="24">
        <f>Данные!C137</f>
        <v>2264.1990000000001</v>
      </c>
      <c r="D165" s="25">
        <f>Данные!D137</f>
        <v>1994.0442</v>
      </c>
      <c r="E165" s="24" t="str">
        <f>Данные!E137</f>
        <v>NaN</v>
      </c>
      <c r="F165" s="24" t="str">
        <f>Данные!F137</f>
        <v>NaN</v>
      </c>
      <c r="G165" s="40">
        <f>Данные!G137</f>
        <v>0</v>
      </c>
      <c r="H165" s="40">
        <f>Данные!H137</f>
        <v>0</v>
      </c>
      <c r="I165" s="40">
        <f>Данные!I137</f>
        <v>0</v>
      </c>
      <c r="J165" s="40">
        <f>Данные!J137</f>
        <v>0</v>
      </c>
    </row>
    <row r="166" spans="1:10" x14ac:dyDescent="0.25">
      <c r="A166" s="6">
        <f>Данные!A138</f>
        <v>10</v>
      </c>
      <c r="B166" s="15">
        <f>Данные!B138</f>
        <v>43122</v>
      </c>
      <c r="C166" s="24">
        <f>Данные!C138</f>
        <v>2534.1419000000001</v>
      </c>
      <c r="D166" s="25">
        <f>Данные!D138</f>
        <v>2108.2345</v>
      </c>
      <c r="E166" s="24">
        <f>Данные!E138</f>
        <v>36.478000000000002</v>
      </c>
      <c r="F166" s="24" t="str">
        <f>Данные!F138</f>
        <v>NaN</v>
      </c>
      <c r="G166" s="40">
        <f>Данные!G138</f>
        <v>0</v>
      </c>
      <c r="H166" s="40">
        <f>Данные!H138</f>
        <v>0</v>
      </c>
      <c r="I166" s="40">
        <f>Данные!I138</f>
        <v>0</v>
      </c>
      <c r="J166" s="40">
        <f>Данные!J138</f>
        <v>0</v>
      </c>
    </row>
    <row r="167" spans="1:10" x14ac:dyDescent="0.25">
      <c r="A167" s="6">
        <f>Данные!A139</f>
        <v>11</v>
      </c>
      <c r="B167" s="15">
        <f>Данные!B139</f>
        <v>43123</v>
      </c>
      <c r="C167" s="24">
        <f>Данные!C139</f>
        <v>2403.3267000000001</v>
      </c>
      <c r="D167" s="25">
        <f>Данные!D139</f>
        <v>1785.7044000000001</v>
      </c>
      <c r="E167" s="24" t="str">
        <f>Данные!E139</f>
        <v>NaN</v>
      </c>
      <c r="F167" s="24" t="str">
        <f>Данные!F139</f>
        <v>NaN</v>
      </c>
      <c r="G167" s="40">
        <f>Данные!G139</f>
        <v>0</v>
      </c>
      <c r="H167" s="40">
        <f>Данные!H139</f>
        <v>0</v>
      </c>
      <c r="I167" s="40">
        <f>Данные!I139</f>
        <v>0</v>
      </c>
      <c r="J167" s="40">
        <f>Данные!J139</f>
        <v>0</v>
      </c>
    </row>
    <row r="168" spans="1:10" x14ac:dyDescent="0.25">
      <c r="A168" s="6">
        <f>Данные!A140</f>
        <v>12</v>
      </c>
      <c r="B168" s="15">
        <f>Данные!B140</f>
        <v>43124</v>
      </c>
      <c r="C168" s="24">
        <f>Данные!C140</f>
        <v>2746.6869999999999</v>
      </c>
      <c r="D168" s="25">
        <f>Данные!D140</f>
        <v>1205.8453</v>
      </c>
      <c r="E168" s="24" t="str">
        <f>Данные!E140</f>
        <v>NaN</v>
      </c>
      <c r="F168" s="24" t="str">
        <f>Данные!F140</f>
        <v>NaN</v>
      </c>
      <c r="G168" s="40">
        <f>Данные!G140</f>
        <v>0</v>
      </c>
      <c r="H168" s="40">
        <f>Данные!H140</f>
        <v>0</v>
      </c>
      <c r="I168" s="40">
        <f>Данные!I140</f>
        <v>0</v>
      </c>
      <c r="J168" s="40">
        <f>Данные!J140</f>
        <v>0</v>
      </c>
    </row>
    <row r="169" spans="1:10" x14ac:dyDescent="0.25">
      <c r="A169" s="6">
        <f>Данные!A141</f>
        <v>13</v>
      </c>
      <c r="B169" s="15">
        <f>Данные!B141</f>
        <v>43125</v>
      </c>
      <c r="C169" s="24">
        <f>Данные!C141</f>
        <v>4435.0820000000003</v>
      </c>
      <c r="D169" s="25">
        <f>Данные!D141</f>
        <v>3045.9448000000002</v>
      </c>
      <c r="E169" s="24" t="str">
        <f>Данные!E141</f>
        <v>NaN</v>
      </c>
      <c r="F169" s="24" t="str">
        <f>Данные!F141</f>
        <v>NaN</v>
      </c>
      <c r="G169" s="40">
        <f>Данные!G141</f>
        <v>0</v>
      </c>
      <c r="H169" s="40">
        <f>Данные!H141</f>
        <v>0</v>
      </c>
      <c r="I169" s="40">
        <f>Данные!I141</f>
        <v>0</v>
      </c>
      <c r="J169" s="40">
        <f>Данные!J141</f>
        <v>0</v>
      </c>
    </row>
    <row r="170" spans="1:10" x14ac:dyDescent="0.25">
      <c r="A170" s="6">
        <f>Данные!A142</f>
        <v>14</v>
      </c>
      <c r="B170" s="15">
        <f>Данные!B142</f>
        <v>43126</v>
      </c>
      <c r="C170" s="24">
        <f>Данные!C142</f>
        <v>3073.1532999999999</v>
      </c>
      <c r="D170" s="25">
        <f>Данные!D142</f>
        <v>3078.2575999999999</v>
      </c>
      <c r="E170" s="24" t="str">
        <f>Данные!E142</f>
        <v>NaN</v>
      </c>
      <c r="F170" s="24" t="str">
        <f>Данные!F142</f>
        <v>NaN</v>
      </c>
      <c r="G170" s="40">
        <f>Данные!G142</f>
        <v>0</v>
      </c>
      <c r="H170" s="40">
        <f>Данные!H142</f>
        <v>0</v>
      </c>
      <c r="I170" s="40">
        <f>Данные!I142</f>
        <v>0</v>
      </c>
      <c r="J170" s="40">
        <f>Данные!J142</f>
        <v>0</v>
      </c>
    </row>
    <row r="171" spans="1:10" x14ac:dyDescent="0.25">
      <c r="A171" s="6">
        <f>Данные!A143</f>
        <v>15</v>
      </c>
      <c r="B171" s="15">
        <f>Данные!B143</f>
        <v>43127</v>
      </c>
      <c r="C171" s="24">
        <f>Данные!C143</f>
        <v>3201.3296</v>
      </c>
      <c r="D171" s="25">
        <f>Данные!D143</f>
        <v>2618.3200000000002</v>
      </c>
      <c r="E171" s="24" t="str">
        <f>Данные!E143</f>
        <v>NaN</v>
      </c>
      <c r="F171" s="24" t="str">
        <f>Данные!F143</f>
        <v>NaN</v>
      </c>
      <c r="G171" s="40">
        <f>Данные!G143</f>
        <v>0</v>
      </c>
      <c r="H171" s="40">
        <f>Данные!H143</f>
        <v>0</v>
      </c>
      <c r="I171" s="40">
        <f>Данные!I143</f>
        <v>0</v>
      </c>
      <c r="J171" s="40">
        <f>Данные!J143</f>
        <v>0</v>
      </c>
    </row>
    <row r="172" spans="1:10" ht="15.75" thickBot="1" x14ac:dyDescent="0.3">
      <c r="A172" s="7">
        <f>Данные!A144</f>
        <v>16</v>
      </c>
      <c r="B172" s="16">
        <f>Данные!B144</f>
        <v>43128</v>
      </c>
      <c r="C172" s="26">
        <f>Данные!C144</f>
        <v>2775.0866999999998</v>
      </c>
      <c r="D172" s="27">
        <f>Данные!D144</f>
        <v>2144.2505999999998</v>
      </c>
      <c r="E172" s="26" t="str">
        <f>Данные!E144</f>
        <v>NaN</v>
      </c>
      <c r="F172" s="26" t="str">
        <f>Данные!F144</f>
        <v>NaN</v>
      </c>
      <c r="G172" s="41">
        <f>Данные!G144</f>
        <v>0</v>
      </c>
      <c r="H172" s="41">
        <f>Данные!H144</f>
        <v>0</v>
      </c>
      <c r="I172" s="41">
        <f>Данные!I144</f>
        <v>0</v>
      </c>
      <c r="J172" s="41">
        <f>Данные!J144</f>
        <v>0</v>
      </c>
    </row>
    <row r="173" spans="1:10" x14ac:dyDescent="0.25">
      <c r="A173" s="10" t="s">
        <v>5</v>
      </c>
      <c r="B173" s="11" t="s">
        <v>6</v>
      </c>
      <c r="C173" s="30">
        <f>QUARTILE(C157:C172,1)</f>
        <v>2500.6071750000001</v>
      </c>
      <c r="D173" s="30">
        <f t="shared" ref="D173" si="48">QUARTILE(D157:D172,1)</f>
        <v>1633.475375</v>
      </c>
      <c r="E173" s="30">
        <f t="shared" ref="E173" si="49">QUARTILE(E157:E172,1)</f>
        <v>38.532125000000001</v>
      </c>
      <c r="F173" s="30" t="e">
        <f t="shared" ref="F173" si="50">QUARTILE(F157:F172,1)</f>
        <v>#NUM!</v>
      </c>
    </row>
    <row r="174" spans="1:10" x14ac:dyDescent="0.25">
      <c r="A174" s="8" t="s">
        <v>7</v>
      </c>
      <c r="B174" s="12" t="s">
        <v>6</v>
      </c>
      <c r="C174" s="31">
        <f>QUARTILE(C157:C172,2)</f>
        <v>2924.12</v>
      </c>
      <c r="D174" s="31">
        <f t="shared" ref="D174:F174" si="51">QUARTILE(D157:D172,2)</f>
        <v>2051.1393499999999</v>
      </c>
      <c r="E174" s="31">
        <f t="shared" si="51"/>
        <v>40.58625</v>
      </c>
      <c r="F174" s="31" t="e">
        <f t="shared" si="51"/>
        <v>#NUM!</v>
      </c>
    </row>
    <row r="175" spans="1:10" x14ac:dyDescent="0.25">
      <c r="A175" s="8" t="s">
        <v>8</v>
      </c>
      <c r="B175" s="12" t="s">
        <v>6</v>
      </c>
      <c r="C175" s="31">
        <f>QUARTILE(C157:C172,3)</f>
        <v>3599.1913249999998</v>
      </c>
      <c r="D175" s="31">
        <f t="shared" ref="D175:F175" si="52">QUARTILE(D157:D172,3)</f>
        <v>2334.399175</v>
      </c>
      <c r="E175" s="31">
        <f t="shared" si="52"/>
        <v>42.640374999999999</v>
      </c>
      <c r="F175" s="31" t="e">
        <f t="shared" si="52"/>
        <v>#NUM!</v>
      </c>
    </row>
    <row r="176" spans="1:10" ht="15.75" thickBot="1" x14ac:dyDescent="0.3">
      <c r="A176" s="9" t="s">
        <v>9</v>
      </c>
      <c r="B176" s="13" t="s">
        <v>6</v>
      </c>
      <c r="C176" s="33">
        <f>C175-C173</f>
        <v>1098.5841499999997</v>
      </c>
      <c r="D176" s="33">
        <f t="shared" ref="D176" si="53">D175-D173</f>
        <v>700.92380000000003</v>
      </c>
      <c r="E176" s="33">
        <f t="shared" ref="E176" si="54">E175-E173</f>
        <v>4.1082499999999982</v>
      </c>
      <c r="F176" s="33" t="e">
        <f t="shared" ref="F176" si="55">F175-F173</f>
        <v>#NUM!</v>
      </c>
    </row>
  </sheetData>
  <mergeCells count="10">
    <mergeCell ref="G133:J133"/>
    <mergeCell ref="G155:J155"/>
    <mergeCell ref="N1:R1"/>
    <mergeCell ref="S1:W1"/>
    <mergeCell ref="G1:J1"/>
    <mergeCell ref="G23:J23"/>
    <mergeCell ref="G45:J45"/>
    <mergeCell ref="G67:J67"/>
    <mergeCell ref="G89:J89"/>
    <mergeCell ref="G111:J1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3"/>
  <sheetViews>
    <sheetView workbookViewId="0">
      <selection sqref="A1:J193"/>
    </sheetView>
  </sheetViews>
  <sheetFormatPr defaultRowHeight="15" x14ac:dyDescent="0.25"/>
  <cols>
    <col min="2" max="2" width="10.140625" bestFit="1" customWidth="1"/>
  </cols>
  <sheetData>
    <row r="1" spans="1:10" x14ac:dyDescent="0.25">
      <c r="A1" t="s">
        <v>16</v>
      </c>
      <c r="B1">
        <v>15</v>
      </c>
      <c r="C1" t="s">
        <v>17</v>
      </c>
      <c r="D1">
        <v>2494.5947000000001</v>
      </c>
    </row>
    <row r="2" spans="1:10" x14ac:dyDescent="0.25">
      <c r="A2" t="s">
        <v>18</v>
      </c>
      <c r="B2" t="s">
        <v>19</v>
      </c>
      <c r="C2" t="s">
        <v>20</v>
      </c>
      <c r="D2" t="s">
        <v>21</v>
      </c>
      <c r="E2" t="s">
        <v>0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</row>
    <row r="3" spans="1:10" x14ac:dyDescent="0.25">
      <c r="A3">
        <v>1</v>
      </c>
      <c r="B3" s="1">
        <v>43113</v>
      </c>
      <c r="C3">
        <v>2244.9023999999999</v>
      </c>
      <c r="D3">
        <v>3921.7325000000001</v>
      </c>
      <c r="E3">
        <v>10259.7428</v>
      </c>
      <c r="F3">
        <v>3047.4751000000001</v>
      </c>
      <c r="G3">
        <v>0</v>
      </c>
      <c r="H3">
        <v>0</v>
      </c>
      <c r="I3">
        <v>0</v>
      </c>
      <c r="J3">
        <v>0</v>
      </c>
    </row>
    <row r="4" spans="1:10" x14ac:dyDescent="0.25">
      <c r="A4">
        <v>2</v>
      </c>
      <c r="B4" s="1">
        <v>43114</v>
      </c>
      <c r="C4">
        <v>2156.4929000000002</v>
      </c>
      <c r="D4">
        <v>3665.7745</v>
      </c>
      <c r="E4">
        <v>10971.305700000001</v>
      </c>
      <c r="F4">
        <v>3063.9567000000002</v>
      </c>
      <c r="G4">
        <v>0</v>
      </c>
      <c r="H4">
        <v>0</v>
      </c>
      <c r="I4">
        <v>0</v>
      </c>
      <c r="J4">
        <v>0</v>
      </c>
    </row>
    <row r="5" spans="1:10" x14ac:dyDescent="0.25">
      <c r="A5">
        <v>3</v>
      </c>
      <c r="B5" s="1">
        <v>43115</v>
      </c>
      <c r="C5">
        <v>2008.8753999999999</v>
      </c>
      <c r="D5">
        <v>4288.5816999999997</v>
      </c>
      <c r="E5">
        <v>9564.4511000000002</v>
      </c>
      <c r="F5">
        <v>3084.5981000000002</v>
      </c>
      <c r="G5">
        <v>0</v>
      </c>
      <c r="H5">
        <v>0</v>
      </c>
      <c r="I5">
        <v>0</v>
      </c>
      <c r="J5">
        <v>0</v>
      </c>
    </row>
    <row r="6" spans="1:10" x14ac:dyDescent="0.25">
      <c r="A6">
        <v>4</v>
      </c>
      <c r="B6" s="1">
        <v>43116</v>
      </c>
      <c r="C6">
        <v>2063.3038999999999</v>
      </c>
      <c r="D6">
        <v>3856.8969999999999</v>
      </c>
      <c r="E6">
        <v>9782.8572999999997</v>
      </c>
      <c r="F6">
        <v>3426.8708000000001</v>
      </c>
      <c r="G6">
        <v>0</v>
      </c>
      <c r="H6">
        <v>0</v>
      </c>
      <c r="I6">
        <v>0</v>
      </c>
      <c r="J6">
        <v>0</v>
      </c>
    </row>
    <row r="7" spans="1:10" x14ac:dyDescent="0.25">
      <c r="A7">
        <v>5</v>
      </c>
      <c r="B7" s="1">
        <v>43117</v>
      </c>
      <c r="C7">
        <v>2256.1997000000001</v>
      </c>
      <c r="D7">
        <v>4237.4454999999998</v>
      </c>
      <c r="E7">
        <v>10258.910900000001</v>
      </c>
      <c r="F7">
        <v>3679.7530999999999</v>
      </c>
      <c r="G7">
        <v>0</v>
      </c>
      <c r="H7">
        <v>0</v>
      </c>
      <c r="I7">
        <v>0</v>
      </c>
      <c r="J7">
        <v>0</v>
      </c>
    </row>
    <row r="8" spans="1:10" x14ac:dyDescent="0.25">
      <c r="A8">
        <v>6</v>
      </c>
      <c r="B8" s="1">
        <v>43118</v>
      </c>
      <c r="C8">
        <v>3036.8328000000001</v>
      </c>
      <c r="D8">
        <v>4343.8437999999996</v>
      </c>
      <c r="E8">
        <v>12275.633099999999</v>
      </c>
      <c r="F8">
        <v>3191.5789</v>
      </c>
      <c r="G8">
        <v>0</v>
      </c>
      <c r="H8">
        <v>0</v>
      </c>
      <c r="I8">
        <v>0</v>
      </c>
      <c r="J8">
        <v>0</v>
      </c>
    </row>
    <row r="9" spans="1:10" x14ac:dyDescent="0.25">
      <c r="A9">
        <v>7</v>
      </c>
      <c r="B9" s="1">
        <v>43119</v>
      </c>
      <c r="C9">
        <v>3180.3418999999999</v>
      </c>
      <c r="D9">
        <v>4080.2705000000001</v>
      </c>
      <c r="E9">
        <v>10828.0468</v>
      </c>
      <c r="F9">
        <v>3142.0962</v>
      </c>
      <c r="G9">
        <v>0</v>
      </c>
      <c r="H9">
        <v>0</v>
      </c>
      <c r="I9">
        <v>0</v>
      </c>
      <c r="J9">
        <v>0</v>
      </c>
    </row>
    <row r="10" spans="1:10" x14ac:dyDescent="0.25">
      <c r="A10">
        <v>8</v>
      </c>
      <c r="B10" s="1">
        <v>43120</v>
      </c>
      <c r="C10">
        <v>2057.1208000000001</v>
      </c>
      <c r="D10">
        <v>3897.6486</v>
      </c>
      <c r="E10">
        <v>9679.7374</v>
      </c>
      <c r="F10">
        <v>3242.1244000000002</v>
      </c>
      <c r="G10">
        <v>0</v>
      </c>
      <c r="H10">
        <v>0</v>
      </c>
      <c r="I10">
        <v>0</v>
      </c>
      <c r="J10">
        <v>0</v>
      </c>
    </row>
    <row r="11" spans="1:10" x14ac:dyDescent="0.25">
      <c r="A11">
        <v>9</v>
      </c>
      <c r="B11" s="1">
        <v>43121</v>
      </c>
      <c r="C11">
        <v>2513.7869999999998</v>
      </c>
      <c r="D11">
        <v>4182.7658000000001</v>
      </c>
      <c r="E11">
        <v>10352.522199999999</v>
      </c>
      <c r="F11">
        <v>3326.9720000000002</v>
      </c>
      <c r="G11">
        <v>0</v>
      </c>
      <c r="H11">
        <v>0</v>
      </c>
      <c r="I11">
        <v>0</v>
      </c>
      <c r="J11">
        <v>0</v>
      </c>
    </row>
    <row r="12" spans="1:10" x14ac:dyDescent="0.25">
      <c r="A12">
        <v>10</v>
      </c>
      <c r="B12" s="1">
        <v>43122</v>
      </c>
      <c r="C12">
        <v>2668.7109999999998</v>
      </c>
      <c r="D12">
        <v>5121.1899999999996</v>
      </c>
      <c r="E12">
        <v>12664.0301</v>
      </c>
      <c r="F12">
        <v>3623.6822000000002</v>
      </c>
      <c r="G12">
        <v>0</v>
      </c>
      <c r="H12">
        <v>0</v>
      </c>
      <c r="I12">
        <v>0</v>
      </c>
      <c r="J12">
        <v>0</v>
      </c>
    </row>
    <row r="13" spans="1:10" x14ac:dyDescent="0.25">
      <c r="A13">
        <v>11</v>
      </c>
      <c r="B13" s="1">
        <v>43123</v>
      </c>
      <c r="C13">
        <v>3650.4904999999999</v>
      </c>
      <c r="D13">
        <v>4650.3469999999998</v>
      </c>
      <c r="E13">
        <v>11132.9041</v>
      </c>
      <c r="F13">
        <v>3675.8515000000002</v>
      </c>
      <c r="G13">
        <v>0</v>
      </c>
      <c r="H13">
        <v>0</v>
      </c>
      <c r="I13">
        <v>0</v>
      </c>
      <c r="J13">
        <v>0</v>
      </c>
    </row>
    <row r="14" spans="1:10" x14ac:dyDescent="0.25">
      <c r="A14">
        <v>12</v>
      </c>
      <c r="B14" s="1">
        <v>43124</v>
      </c>
      <c r="C14">
        <v>3414.0345000000002</v>
      </c>
      <c r="D14">
        <v>6292.7061999999996</v>
      </c>
      <c r="E14">
        <v>14697.706700000001</v>
      </c>
      <c r="F14">
        <v>2907.4827</v>
      </c>
      <c r="G14">
        <v>0</v>
      </c>
      <c r="H14">
        <v>0</v>
      </c>
      <c r="I14">
        <v>0</v>
      </c>
      <c r="J14">
        <v>0</v>
      </c>
    </row>
    <row r="15" spans="1:10" x14ac:dyDescent="0.25">
      <c r="A15">
        <v>13</v>
      </c>
      <c r="B15" s="1">
        <v>43125</v>
      </c>
      <c r="C15">
        <v>3558.2867999999999</v>
      </c>
      <c r="D15">
        <v>5422.9785000000002</v>
      </c>
      <c r="E15">
        <v>12140.952499999999</v>
      </c>
      <c r="F15">
        <v>3648.2819</v>
      </c>
      <c r="G15">
        <v>0</v>
      </c>
      <c r="H15">
        <v>0</v>
      </c>
      <c r="I15">
        <v>0</v>
      </c>
      <c r="J15">
        <v>0</v>
      </c>
    </row>
    <row r="16" spans="1:10" x14ac:dyDescent="0.25">
      <c r="A16">
        <v>14</v>
      </c>
      <c r="B16" s="1">
        <v>43126</v>
      </c>
      <c r="C16">
        <v>4101.4143000000004</v>
      </c>
      <c r="D16">
        <v>4734.7480999999998</v>
      </c>
      <c r="E16">
        <v>12447.028</v>
      </c>
      <c r="F16">
        <v>3130.5214999999998</v>
      </c>
      <c r="G16">
        <v>0</v>
      </c>
      <c r="H16">
        <v>0</v>
      </c>
      <c r="I16">
        <v>0</v>
      </c>
      <c r="J16">
        <v>0</v>
      </c>
    </row>
    <row r="17" spans="1:10" x14ac:dyDescent="0.25">
      <c r="A17">
        <v>15</v>
      </c>
      <c r="B17" s="1">
        <v>43127</v>
      </c>
      <c r="C17">
        <v>1658.5800999999999</v>
      </c>
      <c r="D17">
        <v>4461.0688</v>
      </c>
      <c r="E17">
        <v>10201.909</v>
      </c>
      <c r="F17">
        <v>3567.1057999999998</v>
      </c>
      <c r="G17">
        <v>0</v>
      </c>
      <c r="H17">
        <v>0</v>
      </c>
      <c r="I17">
        <v>0</v>
      </c>
      <c r="J17">
        <v>0</v>
      </c>
    </row>
    <row r="18" spans="1:10" x14ac:dyDescent="0.25">
      <c r="A18">
        <v>16</v>
      </c>
      <c r="B18" s="1">
        <v>43128</v>
      </c>
      <c r="C18">
        <v>1628.9822999999999</v>
      </c>
      <c r="D18">
        <v>3903.3948999999998</v>
      </c>
      <c r="E18">
        <v>10089.554700000001</v>
      </c>
      <c r="F18">
        <v>3662.4724999999999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t="s">
        <v>16</v>
      </c>
      <c r="B19">
        <v>15</v>
      </c>
      <c r="C19" t="s">
        <v>17</v>
      </c>
      <c r="D19">
        <v>1000</v>
      </c>
    </row>
    <row r="20" spans="1:10" x14ac:dyDescent="0.25">
      <c r="A20" t="s">
        <v>18</v>
      </c>
      <c r="B20" t="s">
        <v>19</v>
      </c>
      <c r="C20" t="s">
        <v>20</v>
      </c>
      <c r="D20" t="s">
        <v>21</v>
      </c>
      <c r="E20" t="s">
        <v>0</v>
      </c>
      <c r="F20" t="s">
        <v>22</v>
      </c>
      <c r="G20" t="s">
        <v>23</v>
      </c>
      <c r="H20" t="s">
        <v>24</v>
      </c>
      <c r="I20" t="s">
        <v>25</v>
      </c>
      <c r="J20" t="s">
        <v>26</v>
      </c>
    </row>
    <row r="21" spans="1:10" x14ac:dyDescent="0.25">
      <c r="A21">
        <v>1</v>
      </c>
      <c r="B21" s="1">
        <v>43113</v>
      </c>
      <c r="C21">
        <v>1419.5722000000001</v>
      </c>
      <c r="D21">
        <v>5532.9494000000004</v>
      </c>
      <c r="E21">
        <v>10378.372799999999</v>
      </c>
      <c r="F21">
        <v>2829.9643000000001</v>
      </c>
      <c r="G21">
        <v>0</v>
      </c>
      <c r="H21">
        <v>0</v>
      </c>
      <c r="I21">
        <v>0</v>
      </c>
      <c r="J21">
        <v>0</v>
      </c>
    </row>
    <row r="22" spans="1:10" x14ac:dyDescent="0.25">
      <c r="A22">
        <v>2</v>
      </c>
      <c r="B22" s="1">
        <v>43114</v>
      </c>
      <c r="C22">
        <v>508.2833</v>
      </c>
      <c r="D22">
        <v>3949.2932999999998</v>
      </c>
      <c r="E22">
        <v>11062.793299999999</v>
      </c>
      <c r="F22">
        <v>3071.92</v>
      </c>
      <c r="G22">
        <v>59.161299999999997</v>
      </c>
      <c r="H22">
        <v>0</v>
      </c>
      <c r="I22">
        <v>0</v>
      </c>
      <c r="J22">
        <v>0</v>
      </c>
    </row>
    <row r="23" spans="1:10" x14ac:dyDescent="0.25">
      <c r="A23">
        <v>3</v>
      </c>
      <c r="B23" s="1">
        <v>43115</v>
      </c>
      <c r="C23">
        <v>1881.2356</v>
      </c>
      <c r="D23">
        <v>5512.6958999999997</v>
      </c>
      <c r="E23">
        <v>10268.473599999999</v>
      </c>
      <c r="F23">
        <v>3133.5556000000001</v>
      </c>
      <c r="G23">
        <v>0</v>
      </c>
      <c r="H23">
        <v>0</v>
      </c>
      <c r="I23">
        <v>0</v>
      </c>
      <c r="J23">
        <v>0</v>
      </c>
    </row>
    <row r="24" spans="1:10" x14ac:dyDescent="0.25">
      <c r="A24">
        <v>4</v>
      </c>
      <c r="B24" s="1">
        <v>43116</v>
      </c>
      <c r="C24">
        <v>2209.1568000000002</v>
      </c>
      <c r="D24">
        <v>4164.7606999999998</v>
      </c>
      <c r="E24">
        <v>9058.8965000000007</v>
      </c>
      <c r="F24">
        <v>3282.4</v>
      </c>
      <c r="G24">
        <v>0</v>
      </c>
      <c r="H24">
        <v>0</v>
      </c>
      <c r="I24">
        <v>0</v>
      </c>
      <c r="J24">
        <v>0</v>
      </c>
    </row>
    <row r="25" spans="1:10" x14ac:dyDescent="0.25">
      <c r="A25">
        <v>5</v>
      </c>
      <c r="B25" s="1">
        <v>43117</v>
      </c>
      <c r="C25">
        <v>2400.9427999999998</v>
      </c>
      <c r="D25">
        <v>5255.5038999999997</v>
      </c>
      <c r="E25">
        <v>11345.336499999999</v>
      </c>
      <c r="F25">
        <v>3584.4650999999999</v>
      </c>
      <c r="G25">
        <v>0</v>
      </c>
      <c r="H25">
        <v>0</v>
      </c>
      <c r="I25">
        <v>0</v>
      </c>
      <c r="J25">
        <v>0</v>
      </c>
    </row>
    <row r="26" spans="1:10" x14ac:dyDescent="0.25">
      <c r="A26">
        <v>6</v>
      </c>
      <c r="B26" s="1">
        <v>43118</v>
      </c>
      <c r="C26">
        <v>1808.2766999999999</v>
      </c>
      <c r="D26">
        <v>6010.4638999999997</v>
      </c>
      <c r="E26">
        <v>12793.451800000001</v>
      </c>
      <c r="F26">
        <v>3101.1034</v>
      </c>
      <c r="G26">
        <v>0</v>
      </c>
      <c r="H26">
        <v>0</v>
      </c>
      <c r="I26">
        <v>0</v>
      </c>
      <c r="J26">
        <v>0</v>
      </c>
    </row>
    <row r="27" spans="1:10" x14ac:dyDescent="0.25">
      <c r="A27">
        <v>7</v>
      </c>
      <c r="B27" s="1">
        <v>43119</v>
      </c>
      <c r="C27">
        <v>1041.0243</v>
      </c>
      <c r="D27">
        <v>4284.4569000000001</v>
      </c>
      <c r="E27">
        <v>10274.535400000001</v>
      </c>
      <c r="F27">
        <v>2840.5713999999998</v>
      </c>
      <c r="G27">
        <v>0</v>
      </c>
      <c r="H27">
        <v>0</v>
      </c>
      <c r="I27">
        <v>0</v>
      </c>
      <c r="J27">
        <v>0</v>
      </c>
    </row>
    <row r="28" spans="1:10" x14ac:dyDescent="0.25">
      <c r="A28">
        <v>8</v>
      </c>
      <c r="B28" s="1">
        <v>43120</v>
      </c>
      <c r="C28">
        <v>207.785</v>
      </c>
      <c r="D28">
        <v>4231.2628000000004</v>
      </c>
      <c r="E28">
        <v>8477.1826000000001</v>
      </c>
      <c r="F28">
        <v>2866.9231</v>
      </c>
      <c r="G28">
        <v>94.892700000000005</v>
      </c>
      <c r="H28">
        <v>0</v>
      </c>
      <c r="I28">
        <v>0</v>
      </c>
      <c r="J28">
        <v>0</v>
      </c>
    </row>
    <row r="29" spans="1:10" x14ac:dyDescent="0.25">
      <c r="A29">
        <v>9</v>
      </c>
      <c r="B29" s="1">
        <v>43121</v>
      </c>
      <c r="C29">
        <v>2077.7966999999999</v>
      </c>
      <c r="D29">
        <v>3896.8519000000001</v>
      </c>
      <c r="E29">
        <v>7335.0973000000004</v>
      </c>
      <c r="F29">
        <v>3327.8856999999998</v>
      </c>
      <c r="G29">
        <v>0</v>
      </c>
      <c r="H29">
        <v>0</v>
      </c>
      <c r="I29">
        <v>3.3811</v>
      </c>
      <c r="J29">
        <v>0</v>
      </c>
    </row>
    <row r="30" spans="1:10" x14ac:dyDescent="0.25">
      <c r="A30">
        <v>10</v>
      </c>
      <c r="B30" s="1">
        <v>43122</v>
      </c>
      <c r="C30">
        <v>2051.2492000000002</v>
      </c>
      <c r="D30">
        <v>6137.4305999999997</v>
      </c>
      <c r="E30">
        <v>10675.8966</v>
      </c>
      <c r="F30">
        <v>3190.4241999999999</v>
      </c>
      <c r="G30">
        <v>0</v>
      </c>
      <c r="H30">
        <v>0</v>
      </c>
      <c r="I30">
        <v>0</v>
      </c>
      <c r="J30">
        <v>0</v>
      </c>
    </row>
    <row r="31" spans="1:10" x14ac:dyDescent="0.25">
      <c r="A31">
        <v>11</v>
      </c>
      <c r="B31" s="1">
        <v>43123</v>
      </c>
      <c r="C31">
        <v>2076.4902999999999</v>
      </c>
      <c r="D31">
        <v>4821.2033000000001</v>
      </c>
      <c r="E31">
        <v>9242.0089000000007</v>
      </c>
      <c r="F31">
        <v>3518.2</v>
      </c>
      <c r="G31">
        <v>0</v>
      </c>
      <c r="H31">
        <v>0</v>
      </c>
      <c r="I31">
        <v>0</v>
      </c>
      <c r="J31">
        <v>0</v>
      </c>
    </row>
    <row r="32" spans="1:10" x14ac:dyDescent="0.25">
      <c r="A32">
        <v>12</v>
      </c>
      <c r="B32" s="1">
        <v>43124</v>
      </c>
      <c r="C32">
        <v>3351.0461</v>
      </c>
      <c r="D32">
        <v>8130.7581</v>
      </c>
      <c r="E32">
        <v>13950.3806</v>
      </c>
      <c r="F32">
        <v>2860.5832999999998</v>
      </c>
      <c r="G32">
        <v>0</v>
      </c>
      <c r="H32">
        <v>0</v>
      </c>
      <c r="I32">
        <v>0</v>
      </c>
      <c r="J32">
        <v>0</v>
      </c>
    </row>
    <row r="33" spans="1:10" x14ac:dyDescent="0.25">
      <c r="A33">
        <v>13</v>
      </c>
      <c r="B33" s="1">
        <v>43125</v>
      </c>
      <c r="C33">
        <v>1792.5789</v>
      </c>
      <c r="D33">
        <v>6347.0892000000003</v>
      </c>
      <c r="E33">
        <v>8892.0195000000003</v>
      </c>
      <c r="F33">
        <v>3389.4090999999999</v>
      </c>
      <c r="G33">
        <v>0</v>
      </c>
      <c r="H33">
        <v>0</v>
      </c>
      <c r="I33">
        <v>0</v>
      </c>
      <c r="J33">
        <v>0</v>
      </c>
    </row>
    <row r="34" spans="1:10" x14ac:dyDescent="0.25">
      <c r="A34">
        <v>14</v>
      </c>
      <c r="B34" s="1">
        <v>43126</v>
      </c>
      <c r="C34">
        <v>2015.345</v>
      </c>
      <c r="D34">
        <v>5574.0864000000001</v>
      </c>
      <c r="E34">
        <v>9247.7582000000002</v>
      </c>
      <c r="F34">
        <v>3216.0385000000001</v>
      </c>
      <c r="G34">
        <v>0</v>
      </c>
      <c r="H34">
        <v>0</v>
      </c>
      <c r="I34">
        <v>0</v>
      </c>
      <c r="J34">
        <v>0</v>
      </c>
    </row>
    <row r="35" spans="1:10" x14ac:dyDescent="0.25">
      <c r="A35">
        <v>15</v>
      </c>
      <c r="B35" s="1">
        <v>43127</v>
      </c>
      <c r="C35">
        <v>1812.4048</v>
      </c>
      <c r="D35">
        <v>5622.4224000000004</v>
      </c>
      <c r="E35">
        <v>8940.3808000000008</v>
      </c>
      <c r="F35">
        <v>3557.3226</v>
      </c>
      <c r="G35">
        <v>0</v>
      </c>
      <c r="H35">
        <v>0</v>
      </c>
      <c r="I35">
        <v>0</v>
      </c>
      <c r="J35">
        <v>0</v>
      </c>
    </row>
    <row r="36" spans="1:10" x14ac:dyDescent="0.25">
      <c r="A36">
        <v>16</v>
      </c>
      <c r="B36" s="1">
        <v>43128</v>
      </c>
      <c r="C36">
        <v>1333.0586000000001</v>
      </c>
      <c r="D36">
        <v>3012.7586999999999</v>
      </c>
      <c r="E36">
        <v>6893.3197</v>
      </c>
      <c r="F36">
        <v>3555.25</v>
      </c>
      <c r="G36">
        <v>0</v>
      </c>
      <c r="H36">
        <v>22.1008</v>
      </c>
      <c r="I36">
        <v>22.2301</v>
      </c>
      <c r="J36">
        <v>0</v>
      </c>
    </row>
    <row r="37" spans="1:10" x14ac:dyDescent="0.25">
      <c r="A37" t="s">
        <v>16</v>
      </c>
      <c r="B37">
        <v>16</v>
      </c>
      <c r="C37" t="s">
        <v>17</v>
      </c>
      <c r="D37">
        <v>2494.5947000000001</v>
      </c>
    </row>
    <row r="38" spans="1:10" x14ac:dyDescent="0.25">
      <c r="A38" t="s">
        <v>18</v>
      </c>
      <c r="B38" t="s">
        <v>19</v>
      </c>
      <c r="C38" t="s">
        <v>20</v>
      </c>
      <c r="D38" t="s">
        <v>21</v>
      </c>
      <c r="E38" t="s">
        <v>0</v>
      </c>
      <c r="F38" t="s">
        <v>22</v>
      </c>
      <c r="G38" t="s">
        <v>23</v>
      </c>
      <c r="H38" t="s">
        <v>24</v>
      </c>
      <c r="I38" t="s">
        <v>25</v>
      </c>
      <c r="J38" t="s">
        <v>26</v>
      </c>
    </row>
    <row r="39" spans="1:10" x14ac:dyDescent="0.25">
      <c r="A39">
        <v>1</v>
      </c>
      <c r="B39" s="1">
        <v>43113</v>
      </c>
      <c r="C39">
        <v>3414.3344999999999</v>
      </c>
      <c r="D39">
        <v>2208.5999000000002</v>
      </c>
      <c r="E39">
        <v>3959.4636</v>
      </c>
      <c r="F39">
        <v>3115.3348000000001</v>
      </c>
      <c r="G39">
        <v>0</v>
      </c>
      <c r="H39">
        <v>0</v>
      </c>
      <c r="I39">
        <v>0</v>
      </c>
      <c r="J39">
        <v>0</v>
      </c>
    </row>
    <row r="40" spans="1:10" x14ac:dyDescent="0.25">
      <c r="A40">
        <v>2</v>
      </c>
      <c r="B40" s="1">
        <v>43114</v>
      </c>
      <c r="C40">
        <v>4186.3850000000002</v>
      </c>
      <c r="D40">
        <v>2488.7644</v>
      </c>
      <c r="E40">
        <v>4215.9708000000001</v>
      </c>
      <c r="F40">
        <v>3094.8706000000002</v>
      </c>
      <c r="G40">
        <v>0</v>
      </c>
      <c r="H40">
        <v>0</v>
      </c>
      <c r="I40">
        <v>0</v>
      </c>
      <c r="J40">
        <v>0</v>
      </c>
    </row>
    <row r="41" spans="1:10" x14ac:dyDescent="0.25">
      <c r="A41">
        <v>3</v>
      </c>
      <c r="B41" s="1">
        <v>43115</v>
      </c>
      <c r="C41">
        <v>3465.3074000000001</v>
      </c>
      <c r="D41">
        <v>1574.8797</v>
      </c>
      <c r="E41">
        <v>3356.7712000000001</v>
      </c>
      <c r="F41">
        <v>3137.2601</v>
      </c>
      <c r="G41">
        <v>0</v>
      </c>
      <c r="H41">
        <v>0</v>
      </c>
      <c r="I41">
        <v>0</v>
      </c>
      <c r="J41">
        <v>0</v>
      </c>
    </row>
    <row r="42" spans="1:10" x14ac:dyDescent="0.25">
      <c r="A42">
        <v>4</v>
      </c>
      <c r="B42" s="1">
        <v>43116</v>
      </c>
      <c r="C42">
        <v>3802.9270999999999</v>
      </c>
      <c r="D42">
        <v>1321.8151</v>
      </c>
      <c r="E42">
        <v>3070.5509999999999</v>
      </c>
      <c r="F42">
        <v>3121.4023000000002</v>
      </c>
      <c r="G42">
        <v>0</v>
      </c>
      <c r="H42">
        <v>0</v>
      </c>
      <c r="I42">
        <v>0</v>
      </c>
      <c r="J42">
        <v>0</v>
      </c>
    </row>
    <row r="43" spans="1:10" x14ac:dyDescent="0.25">
      <c r="A43">
        <v>5</v>
      </c>
      <c r="B43" s="1">
        <v>43117</v>
      </c>
      <c r="C43">
        <v>3652.4425000000001</v>
      </c>
      <c r="D43">
        <v>1592.7936</v>
      </c>
      <c r="E43">
        <v>3239.0223000000001</v>
      </c>
      <c r="F43">
        <v>3483.0326</v>
      </c>
      <c r="G43">
        <v>0</v>
      </c>
      <c r="H43">
        <v>0</v>
      </c>
      <c r="I43">
        <v>0</v>
      </c>
      <c r="J43">
        <v>0</v>
      </c>
    </row>
    <row r="44" spans="1:10" x14ac:dyDescent="0.25">
      <c r="A44">
        <v>6</v>
      </c>
      <c r="B44" s="1">
        <v>43118</v>
      </c>
      <c r="C44">
        <v>3868.5097000000001</v>
      </c>
      <c r="D44">
        <v>1855.0588</v>
      </c>
      <c r="E44">
        <v>3664.1632</v>
      </c>
      <c r="F44">
        <v>3366.9009999999998</v>
      </c>
      <c r="G44">
        <v>0</v>
      </c>
      <c r="H44">
        <v>0</v>
      </c>
      <c r="I44">
        <v>0</v>
      </c>
      <c r="J44">
        <v>0</v>
      </c>
    </row>
    <row r="45" spans="1:10" x14ac:dyDescent="0.25">
      <c r="A45">
        <v>7</v>
      </c>
      <c r="B45" s="1">
        <v>43119</v>
      </c>
      <c r="C45">
        <v>3671.7521999999999</v>
      </c>
      <c r="D45">
        <v>2034.3164999999999</v>
      </c>
      <c r="E45">
        <v>3871.0524</v>
      </c>
      <c r="F45">
        <v>3122.9598000000001</v>
      </c>
      <c r="G45">
        <v>0</v>
      </c>
      <c r="H45">
        <v>0</v>
      </c>
      <c r="I45">
        <v>0</v>
      </c>
      <c r="J45">
        <v>0</v>
      </c>
    </row>
    <row r="46" spans="1:10" x14ac:dyDescent="0.25">
      <c r="A46">
        <v>8</v>
      </c>
      <c r="B46" s="1">
        <v>43120</v>
      </c>
      <c r="C46">
        <v>3231.6765</v>
      </c>
      <c r="D46">
        <v>2144.9521</v>
      </c>
      <c r="E46">
        <v>3707.5643</v>
      </c>
      <c r="F46">
        <v>3188.7864</v>
      </c>
      <c r="G46">
        <v>0</v>
      </c>
      <c r="H46">
        <v>0</v>
      </c>
      <c r="I46">
        <v>0</v>
      </c>
      <c r="J46">
        <v>0</v>
      </c>
    </row>
    <row r="47" spans="1:10" x14ac:dyDescent="0.25">
      <c r="A47">
        <v>9</v>
      </c>
      <c r="B47" s="1">
        <v>43121</v>
      </c>
      <c r="C47">
        <v>3157.3404999999998</v>
      </c>
      <c r="D47">
        <v>2546.1660999999999</v>
      </c>
      <c r="E47">
        <v>3997.9785999999999</v>
      </c>
      <c r="F47">
        <v>3071.3177000000001</v>
      </c>
      <c r="G47">
        <v>0</v>
      </c>
      <c r="H47">
        <v>0</v>
      </c>
      <c r="I47">
        <v>0</v>
      </c>
      <c r="J47">
        <v>0</v>
      </c>
    </row>
    <row r="48" spans="1:10" x14ac:dyDescent="0.25">
      <c r="A48">
        <v>10</v>
      </c>
      <c r="B48" s="1">
        <v>43122</v>
      </c>
      <c r="C48">
        <v>5209.7129999999997</v>
      </c>
      <c r="D48">
        <v>2571.2966000000001</v>
      </c>
      <c r="E48">
        <v>4448.9501</v>
      </c>
      <c r="F48">
        <v>3216.7595000000001</v>
      </c>
      <c r="G48">
        <v>0</v>
      </c>
      <c r="H48">
        <v>0</v>
      </c>
      <c r="I48">
        <v>0</v>
      </c>
      <c r="J48">
        <v>0</v>
      </c>
    </row>
    <row r="49" spans="1:10" x14ac:dyDescent="0.25">
      <c r="A49">
        <v>11</v>
      </c>
      <c r="B49" s="1">
        <v>43123</v>
      </c>
      <c r="C49">
        <v>3848.7507999999998</v>
      </c>
      <c r="D49">
        <v>1584.1687999999999</v>
      </c>
      <c r="E49">
        <v>3353.4427000000001</v>
      </c>
      <c r="F49">
        <v>3280.1986000000002</v>
      </c>
      <c r="G49">
        <v>0</v>
      </c>
      <c r="H49">
        <v>0</v>
      </c>
      <c r="I49">
        <v>0</v>
      </c>
      <c r="J49">
        <v>0</v>
      </c>
    </row>
    <row r="50" spans="1:10" x14ac:dyDescent="0.25">
      <c r="A50">
        <v>12</v>
      </c>
      <c r="B50" s="1">
        <v>43124</v>
      </c>
      <c r="C50">
        <v>3754.5891999999999</v>
      </c>
      <c r="D50">
        <v>2903.0943000000002</v>
      </c>
      <c r="E50">
        <v>4427.0290999999997</v>
      </c>
      <c r="F50">
        <v>3039.4879000000001</v>
      </c>
      <c r="G50">
        <v>0</v>
      </c>
      <c r="H50">
        <v>0</v>
      </c>
      <c r="I50">
        <v>0</v>
      </c>
      <c r="J50">
        <v>0</v>
      </c>
    </row>
    <row r="51" spans="1:10" x14ac:dyDescent="0.25">
      <c r="A51">
        <v>13</v>
      </c>
      <c r="B51" s="1">
        <v>43125</v>
      </c>
      <c r="C51">
        <v>4582.3589000000002</v>
      </c>
      <c r="D51">
        <v>4153.9984000000004</v>
      </c>
      <c r="E51">
        <v>5809.0528999999997</v>
      </c>
      <c r="F51">
        <v>3057.3456999999999</v>
      </c>
      <c r="G51">
        <v>0</v>
      </c>
      <c r="H51">
        <v>0</v>
      </c>
      <c r="I51">
        <v>0</v>
      </c>
      <c r="J51">
        <v>0</v>
      </c>
    </row>
    <row r="52" spans="1:10" x14ac:dyDescent="0.25">
      <c r="A52">
        <v>14</v>
      </c>
      <c r="B52" s="1">
        <v>43126</v>
      </c>
      <c r="C52">
        <v>4006.7647000000002</v>
      </c>
      <c r="D52">
        <v>2875.5978</v>
      </c>
      <c r="E52">
        <v>4548.7057999999997</v>
      </c>
      <c r="F52">
        <v>3073.8051999999998</v>
      </c>
      <c r="G52">
        <v>0</v>
      </c>
      <c r="H52">
        <v>0</v>
      </c>
      <c r="I52">
        <v>0</v>
      </c>
      <c r="J52">
        <v>0</v>
      </c>
    </row>
    <row r="53" spans="1:10" x14ac:dyDescent="0.25">
      <c r="A53">
        <v>15</v>
      </c>
      <c r="B53" s="1">
        <v>43127</v>
      </c>
      <c r="C53">
        <v>3329.2855</v>
      </c>
      <c r="D53">
        <v>2210.0317</v>
      </c>
      <c r="E53">
        <v>3842.9661000000001</v>
      </c>
      <c r="F53">
        <v>3131.9973</v>
      </c>
      <c r="G53">
        <v>0</v>
      </c>
      <c r="H53">
        <v>0</v>
      </c>
      <c r="I53">
        <v>0</v>
      </c>
      <c r="J53">
        <v>0</v>
      </c>
    </row>
    <row r="54" spans="1:10" x14ac:dyDescent="0.25">
      <c r="A54">
        <v>16</v>
      </c>
      <c r="B54" s="1">
        <v>43128</v>
      </c>
      <c r="C54">
        <v>3435.0142000000001</v>
      </c>
      <c r="D54">
        <v>2412.7892000000002</v>
      </c>
      <c r="E54">
        <v>3920.1017000000002</v>
      </c>
      <c r="F54">
        <v>3134.0736999999999</v>
      </c>
      <c r="G54">
        <v>0</v>
      </c>
      <c r="H54">
        <v>0</v>
      </c>
      <c r="I54">
        <v>0</v>
      </c>
      <c r="J54">
        <v>0</v>
      </c>
    </row>
    <row r="55" spans="1:10" x14ac:dyDescent="0.25">
      <c r="A55" t="s">
        <v>16</v>
      </c>
      <c r="B55">
        <v>16</v>
      </c>
      <c r="C55" t="s">
        <v>17</v>
      </c>
      <c r="D55">
        <v>1000</v>
      </c>
    </row>
    <row r="56" spans="1:10" x14ac:dyDescent="0.25">
      <c r="A56" t="s">
        <v>18</v>
      </c>
      <c r="B56" t="s">
        <v>19</v>
      </c>
      <c r="C56" t="s">
        <v>20</v>
      </c>
      <c r="D56" t="s">
        <v>21</v>
      </c>
      <c r="E56" t="s">
        <v>0</v>
      </c>
      <c r="F56" t="s">
        <v>22</v>
      </c>
      <c r="G56" t="s">
        <v>23</v>
      </c>
      <c r="H56" t="s">
        <v>24</v>
      </c>
      <c r="I56" t="s">
        <v>25</v>
      </c>
      <c r="J56" t="s">
        <v>26</v>
      </c>
    </row>
    <row r="57" spans="1:10" x14ac:dyDescent="0.25">
      <c r="A57">
        <v>1</v>
      </c>
      <c r="B57" s="1">
        <v>43113</v>
      </c>
      <c r="C57">
        <v>3325.7570000000001</v>
      </c>
      <c r="D57">
        <v>1623.8039000000001</v>
      </c>
      <c r="E57">
        <v>3159.1750000000002</v>
      </c>
      <c r="F57">
        <v>3207.4178999999999</v>
      </c>
      <c r="G57">
        <v>0</v>
      </c>
      <c r="H57">
        <v>0</v>
      </c>
      <c r="I57">
        <v>0</v>
      </c>
      <c r="J57">
        <v>0</v>
      </c>
    </row>
    <row r="58" spans="1:10" x14ac:dyDescent="0.25">
      <c r="A58">
        <v>2</v>
      </c>
      <c r="B58" s="1">
        <v>43114</v>
      </c>
      <c r="C58">
        <v>4200.8069999999998</v>
      </c>
      <c r="D58">
        <v>2618.84</v>
      </c>
      <c r="E58">
        <v>4024.9915000000001</v>
      </c>
      <c r="F58">
        <v>3169.3157999999999</v>
      </c>
      <c r="G58">
        <v>0</v>
      </c>
      <c r="H58">
        <v>0</v>
      </c>
      <c r="I58">
        <v>0</v>
      </c>
      <c r="J58">
        <v>0</v>
      </c>
    </row>
    <row r="59" spans="1:10" x14ac:dyDescent="0.25">
      <c r="A59">
        <v>3</v>
      </c>
      <c r="B59" s="1">
        <v>43115</v>
      </c>
      <c r="C59">
        <v>3361.3714</v>
      </c>
      <c r="D59">
        <v>1815.8295000000001</v>
      </c>
      <c r="E59">
        <v>3132.8126000000002</v>
      </c>
      <c r="F59">
        <v>3108.3303000000001</v>
      </c>
      <c r="G59">
        <v>0</v>
      </c>
      <c r="H59">
        <v>0</v>
      </c>
      <c r="I59">
        <v>0</v>
      </c>
      <c r="J59">
        <v>0</v>
      </c>
    </row>
    <row r="60" spans="1:10" x14ac:dyDescent="0.25">
      <c r="A60">
        <v>4</v>
      </c>
      <c r="B60" s="1">
        <v>43116</v>
      </c>
      <c r="C60">
        <v>6279.7574000000004</v>
      </c>
      <c r="D60">
        <v>176.0214</v>
      </c>
      <c r="E60">
        <v>2735.4668000000001</v>
      </c>
      <c r="F60">
        <v>2681.8063000000002</v>
      </c>
      <c r="G60">
        <v>0</v>
      </c>
      <c r="H60">
        <v>111.4319</v>
      </c>
      <c r="I60">
        <v>177.20670000000001</v>
      </c>
      <c r="J60">
        <v>189.60730000000001</v>
      </c>
    </row>
    <row r="61" spans="1:10" x14ac:dyDescent="0.25">
      <c r="A61">
        <v>5</v>
      </c>
      <c r="B61" s="1">
        <v>43117</v>
      </c>
      <c r="C61">
        <v>3937.7204999999999</v>
      </c>
      <c r="D61">
        <v>1430.1570999999999</v>
      </c>
      <c r="E61">
        <v>3102.7071999999998</v>
      </c>
      <c r="F61">
        <v>3136.5435000000002</v>
      </c>
      <c r="G61">
        <v>0</v>
      </c>
      <c r="H61">
        <v>0</v>
      </c>
      <c r="I61">
        <v>0</v>
      </c>
      <c r="J61">
        <v>0</v>
      </c>
    </row>
    <row r="62" spans="1:10" x14ac:dyDescent="0.25">
      <c r="A62">
        <v>6</v>
      </c>
      <c r="B62" s="1">
        <v>43118</v>
      </c>
      <c r="C62">
        <v>4056.6547999999998</v>
      </c>
      <c r="D62">
        <v>1436.9402</v>
      </c>
      <c r="E62">
        <v>3213.3543</v>
      </c>
      <c r="F62">
        <v>3221.2188000000001</v>
      </c>
      <c r="G62">
        <v>0</v>
      </c>
      <c r="H62">
        <v>0</v>
      </c>
      <c r="I62">
        <v>0</v>
      </c>
      <c r="J62">
        <v>0</v>
      </c>
    </row>
    <row r="63" spans="1:10" x14ac:dyDescent="0.25">
      <c r="A63">
        <v>7</v>
      </c>
      <c r="B63" s="1">
        <v>43119</v>
      </c>
      <c r="C63">
        <v>4782.2489999999998</v>
      </c>
      <c r="D63">
        <v>940.39020000000005</v>
      </c>
      <c r="E63">
        <v>3147.029</v>
      </c>
      <c r="F63">
        <v>3081.2973000000002</v>
      </c>
      <c r="G63">
        <v>0</v>
      </c>
      <c r="H63">
        <v>11.1317</v>
      </c>
      <c r="I63">
        <v>0</v>
      </c>
      <c r="J63">
        <v>0</v>
      </c>
    </row>
    <row r="64" spans="1:10" x14ac:dyDescent="0.25">
      <c r="A64">
        <v>8</v>
      </c>
      <c r="B64" s="1">
        <v>43120</v>
      </c>
      <c r="C64">
        <v>3025.0191</v>
      </c>
      <c r="D64">
        <v>1758.7795000000001</v>
      </c>
      <c r="E64">
        <v>3082.1392000000001</v>
      </c>
      <c r="F64">
        <v>3224.0288</v>
      </c>
      <c r="G64">
        <v>0</v>
      </c>
      <c r="H64">
        <v>0</v>
      </c>
      <c r="I64">
        <v>0</v>
      </c>
      <c r="J64">
        <v>0</v>
      </c>
    </row>
    <row r="65" spans="1:10" x14ac:dyDescent="0.25">
      <c r="A65">
        <v>9</v>
      </c>
      <c r="B65" s="1">
        <v>43121</v>
      </c>
      <c r="C65">
        <v>2533.4992999999999</v>
      </c>
      <c r="D65">
        <v>2084.3029999999999</v>
      </c>
      <c r="E65">
        <v>3139.9775</v>
      </c>
      <c r="F65">
        <v>3260.5302000000001</v>
      </c>
      <c r="G65">
        <v>0</v>
      </c>
      <c r="H65">
        <v>0</v>
      </c>
      <c r="I65">
        <v>0</v>
      </c>
      <c r="J65">
        <v>0</v>
      </c>
    </row>
    <row r="66" spans="1:10" x14ac:dyDescent="0.25">
      <c r="A66">
        <v>10</v>
      </c>
      <c r="B66" s="1">
        <v>43122</v>
      </c>
      <c r="C66">
        <v>4891.5182999999997</v>
      </c>
      <c r="D66">
        <v>2592.9049</v>
      </c>
      <c r="E66">
        <v>4028.3768</v>
      </c>
      <c r="F66">
        <v>3092.8227000000002</v>
      </c>
      <c r="G66">
        <v>0</v>
      </c>
      <c r="H66">
        <v>0</v>
      </c>
      <c r="I66">
        <v>0</v>
      </c>
      <c r="J66">
        <v>0</v>
      </c>
    </row>
    <row r="67" spans="1:10" x14ac:dyDescent="0.25">
      <c r="A67">
        <v>11</v>
      </c>
      <c r="B67" s="1">
        <v>43123</v>
      </c>
      <c r="C67">
        <v>2524.8652999999999</v>
      </c>
      <c r="D67">
        <v>2050.2788999999998</v>
      </c>
      <c r="E67">
        <v>2856.7069000000001</v>
      </c>
      <c r="F67">
        <v>3247.2518</v>
      </c>
      <c r="G67">
        <v>0</v>
      </c>
      <c r="H67">
        <v>0</v>
      </c>
      <c r="I67">
        <v>94.840199999999996</v>
      </c>
      <c r="J67">
        <v>0</v>
      </c>
    </row>
    <row r="68" spans="1:10" x14ac:dyDescent="0.25">
      <c r="A68">
        <v>12</v>
      </c>
      <c r="B68" s="1">
        <v>43124</v>
      </c>
      <c r="C68">
        <v>3045.9627</v>
      </c>
      <c r="D68">
        <v>1837.5121999999999</v>
      </c>
      <c r="E68">
        <v>2986.3980999999999</v>
      </c>
      <c r="F68">
        <v>3175.7002000000002</v>
      </c>
      <c r="G68">
        <v>0</v>
      </c>
      <c r="H68">
        <v>0</v>
      </c>
      <c r="I68">
        <v>6.7321</v>
      </c>
      <c r="J68">
        <v>0</v>
      </c>
    </row>
    <row r="69" spans="1:10" x14ac:dyDescent="0.25">
      <c r="A69">
        <v>13</v>
      </c>
      <c r="B69" s="1">
        <v>43125</v>
      </c>
      <c r="C69">
        <v>3036.7916</v>
      </c>
      <c r="D69">
        <v>4371.7030999999997</v>
      </c>
      <c r="E69">
        <v>4995.2340000000004</v>
      </c>
      <c r="F69">
        <v>2931.8416999999999</v>
      </c>
      <c r="G69">
        <v>0</v>
      </c>
      <c r="H69">
        <v>0</v>
      </c>
      <c r="I69">
        <v>0</v>
      </c>
      <c r="J69">
        <v>35.906399999999998</v>
      </c>
    </row>
    <row r="70" spans="1:10" x14ac:dyDescent="0.25">
      <c r="A70">
        <v>14</v>
      </c>
      <c r="B70" s="1">
        <v>43126</v>
      </c>
      <c r="C70">
        <v>3905.5805</v>
      </c>
      <c r="D70">
        <v>1512.3535999999999</v>
      </c>
      <c r="E70">
        <v>3196.3353000000002</v>
      </c>
      <c r="F70">
        <v>3102.6947</v>
      </c>
      <c r="G70">
        <v>0</v>
      </c>
      <c r="H70">
        <v>0</v>
      </c>
      <c r="I70">
        <v>0</v>
      </c>
      <c r="J70">
        <v>0</v>
      </c>
    </row>
    <row r="71" spans="1:10" x14ac:dyDescent="0.25">
      <c r="A71">
        <v>15</v>
      </c>
      <c r="B71" s="1">
        <v>43127</v>
      </c>
      <c r="C71">
        <v>3394.2815999999998</v>
      </c>
      <c r="D71">
        <v>1638.7211</v>
      </c>
      <c r="E71">
        <v>3082.2242000000001</v>
      </c>
      <c r="F71">
        <v>3004.9295000000002</v>
      </c>
      <c r="G71">
        <v>0</v>
      </c>
      <c r="H71">
        <v>0</v>
      </c>
      <c r="I71">
        <v>0</v>
      </c>
      <c r="J71">
        <v>0</v>
      </c>
    </row>
    <row r="72" spans="1:10" x14ac:dyDescent="0.25">
      <c r="A72">
        <v>16</v>
      </c>
      <c r="B72" s="1">
        <v>43128</v>
      </c>
      <c r="C72">
        <v>2510.8312000000001</v>
      </c>
      <c r="D72">
        <v>2135.1266999999998</v>
      </c>
      <c r="E72">
        <v>3150.8042</v>
      </c>
      <c r="F72">
        <v>3379.6547999999998</v>
      </c>
      <c r="G72">
        <v>0</v>
      </c>
      <c r="H72">
        <v>0</v>
      </c>
      <c r="I72">
        <v>0</v>
      </c>
      <c r="J72">
        <v>0</v>
      </c>
    </row>
    <row r="73" spans="1:10" x14ac:dyDescent="0.25">
      <c r="A73" t="s">
        <v>16</v>
      </c>
      <c r="B73">
        <v>17</v>
      </c>
      <c r="C73" t="s">
        <v>17</v>
      </c>
      <c r="D73">
        <v>2494.5947000000001</v>
      </c>
    </row>
    <row r="74" spans="1:10" x14ac:dyDescent="0.25">
      <c r="A74" t="s">
        <v>18</v>
      </c>
      <c r="B74" t="s">
        <v>19</v>
      </c>
      <c r="C74" t="s">
        <v>20</v>
      </c>
      <c r="D74" t="s">
        <v>21</v>
      </c>
      <c r="E74" t="s">
        <v>0</v>
      </c>
      <c r="F74" t="s">
        <v>22</v>
      </c>
      <c r="G74" t="s">
        <v>23</v>
      </c>
      <c r="H74" t="s">
        <v>24</v>
      </c>
      <c r="I74" t="s">
        <v>25</v>
      </c>
      <c r="J74" t="s">
        <v>26</v>
      </c>
    </row>
    <row r="75" spans="1:10" x14ac:dyDescent="0.25">
      <c r="A75">
        <v>1</v>
      </c>
      <c r="B75" s="1">
        <v>43113</v>
      </c>
      <c r="C75">
        <v>2616.3816999999999</v>
      </c>
      <c r="D75">
        <v>1461.1231</v>
      </c>
      <c r="E75">
        <v>2213.3125</v>
      </c>
      <c r="F75">
        <v>4506.9198999999999</v>
      </c>
      <c r="G75">
        <v>0</v>
      </c>
      <c r="H75">
        <v>0</v>
      </c>
      <c r="I75">
        <v>0</v>
      </c>
      <c r="J75">
        <v>0</v>
      </c>
    </row>
    <row r="76" spans="1:10" x14ac:dyDescent="0.25">
      <c r="A76">
        <v>2</v>
      </c>
      <c r="B76" s="1">
        <v>43114</v>
      </c>
      <c r="C76">
        <v>4200.6406999999999</v>
      </c>
      <c r="D76">
        <v>3044.2703000000001</v>
      </c>
      <c r="E76">
        <v>3513.9122000000002</v>
      </c>
      <c r="F76">
        <v>4126.5663999999997</v>
      </c>
      <c r="G76">
        <v>0</v>
      </c>
      <c r="H76">
        <v>0</v>
      </c>
      <c r="I76">
        <v>0</v>
      </c>
      <c r="J76">
        <v>0</v>
      </c>
    </row>
    <row r="77" spans="1:10" x14ac:dyDescent="0.25">
      <c r="A77">
        <v>3</v>
      </c>
      <c r="B77" s="1">
        <v>43115</v>
      </c>
      <c r="C77">
        <v>3106.1255000000001</v>
      </c>
      <c r="D77">
        <v>793.73400000000004</v>
      </c>
      <c r="E77">
        <v>1991.1298999999999</v>
      </c>
      <c r="F77">
        <v>4643.2147000000004</v>
      </c>
      <c r="G77">
        <v>0</v>
      </c>
      <c r="H77">
        <v>0</v>
      </c>
      <c r="I77">
        <v>0</v>
      </c>
      <c r="J77">
        <v>0</v>
      </c>
    </row>
    <row r="78" spans="1:10" x14ac:dyDescent="0.25">
      <c r="A78">
        <v>4</v>
      </c>
      <c r="B78" s="1">
        <v>43116</v>
      </c>
      <c r="C78">
        <v>3168.1387</v>
      </c>
      <c r="D78">
        <v>1225.0449000000001</v>
      </c>
      <c r="E78">
        <v>2202.4094</v>
      </c>
      <c r="F78">
        <v>4541.7966999999999</v>
      </c>
      <c r="G78">
        <v>0</v>
      </c>
      <c r="H78">
        <v>0</v>
      </c>
      <c r="I78">
        <v>0</v>
      </c>
      <c r="J78">
        <v>0</v>
      </c>
    </row>
    <row r="79" spans="1:10" x14ac:dyDescent="0.25">
      <c r="A79">
        <v>5</v>
      </c>
      <c r="B79" s="1">
        <v>43117</v>
      </c>
      <c r="C79">
        <v>3382.9585000000002</v>
      </c>
      <c r="D79">
        <v>888.72280000000001</v>
      </c>
      <c r="E79">
        <v>2187.4557</v>
      </c>
      <c r="F79">
        <v>4685.6008000000002</v>
      </c>
      <c r="G79">
        <v>0</v>
      </c>
      <c r="H79">
        <v>0</v>
      </c>
      <c r="I79">
        <v>0</v>
      </c>
      <c r="J79">
        <v>0</v>
      </c>
    </row>
    <row r="80" spans="1:10" x14ac:dyDescent="0.25">
      <c r="A80">
        <v>6</v>
      </c>
      <c r="B80" s="1">
        <v>43118</v>
      </c>
      <c r="C80">
        <v>4039.9920000000002</v>
      </c>
      <c r="D80">
        <v>1074.7478000000001</v>
      </c>
      <c r="E80">
        <v>2898.4881</v>
      </c>
      <c r="F80">
        <v>4500.9065000000001</v>
      </c>
      <c r="G80">
        <v>0</v>
      </c>
      <c r="H80">
        <v>0</v>
      </c>
      <c r="I80">
        <v>0</v>
      </c>
      <c r="J80">
        <v>0</v>
      </c>
    </row>
    <row r="81" spans="1:10" x14ac:dyDescent="0.25">
      <c r="A81">
        <v>7</v>
      </c>
      <c r="B81" s="1">
        <v>43119</v>
      </c>
      <c r="C81">
        <v>3504.7934</v>
      </c>
      <c r="D81">
        <v>1721.1467</v>
      </c>
      <c r="E81">
        <v>2998.5475000000001</v>
      </c>
      <c r="F81">
        <v>4186.4867000000004</v>
      </c>
      <c r="G81">
        <v>0</v>
      </c>
      <c r="H81">
        <v>0</v>
      </c>
      <c r="I81">
        <v>0</v>
      </c>
      <c r="J81">
        <v>0</v>
      </c>
    </row>
    <row r="82" spans="1:10" x14ac:dyDescent="0.25">
      <c r="A82">
        <v>8</v>
      </c>
      <c r="B82" s="1">
        <v>43120</v>
      </c>
      <c r="C82">
        <v>2922.5430999999999</v>
      </c>
      <c r="D82">
        <v>1251.5274999999999</v>
      </c>
      <c r="E82">
        <v>2276.451</v>
      </c>
      <c r="F82">
        <v>4164.9432999999999</v>
      </c>
      <c r="G82">
        <v>0</v>
      </c>
      <c r="H82">
        <v>0</v>
      </c>
      <c r="I82">
        <v>0</v>
      </c>
      <c r="J82">
        <v>0</v>
      </c>
    </row>
    <row r="83" spans="1:10" x14ac:dyDescent="0.25">
      <c r="A83">
        <v>9</v>
      </c>
      <c r="B83" s="1">
        <v>43121</v>
      </c>
      <c r="C83">
        <v>2602.1255999999998</v>
      </c>
      <c r="D83">
        <v>1193.529</v>
      </c>
      <c r="E83">
        <v>2165.3910000000001</v>
      </c>
      <c r="F83">
        <v>4384.3103000000001</v>
      </c>
      <c r="G83">
        <v>0</v>
      </c>
      <c r="H83">
        <v>0</v>
      </c>
      <c r="I83">
        <v>0</v>
      </c>
      <c r="J83">
        <v>0</v>
      </c>
    </row>
    <row r="84" spans="1:10" x14ac:dyDescent="0.25">
      <c r="A84">
        <v>10</v>
      </c>
      <c r="B84" s="1">
        <v>43122</v>
      </c>
      <c r="C84">
        <v>4292.3064000000004</v>
      </c>
      <c r="D84">
        <v>1050.3959</v>
      </c>
      <c r="E84">
        <v>2970.3643000000002</v>
      </c>
      <c r="F84">
        <v>4372.6176999999998</v>
      </c>
      <c r="G84">
        <v>0</v>
      </c>
      <c r="H84">
        <v>0</v>
      </c>
      <c r="I84">
        <v>0</v>
      </c>
      <c r="J84">
        <v>0</v>
      </c>
    </row>
    <row r="85" spans="1:10" x14ac:dyDescent="0.25">
      <c r="A85">
        <v>11</v>
      </c>
      <c r="B85" s="1">
        <v>43123</v>
      </c>
      <c r="C85">
        <v>3294.3384999999998</v>
      </c>
      <c r="D85">
        <v>918.29</v>
      </c>
      <c r="E85">
        <v>1916.8465000000001</v>
      </c>
      <c r="F85">
        <v>4597.2995000000001</v>
      </c>
      <c r="G85">
        <v>0</v>
      </c>
      <c r="H85">
        <v>0</v>
      </c>
      <c r="I85">
        <v>0</v>
      </c>
      <c r="J85">
        <v>0</v>
      </c>
    </row>
    <row r="86" spans="1:10" x14ac:dyDescent="0.25">
      <c r="A86">
        <v>12</v>
      </c>
      <c r="B86" s="1">
        <v>43124</v>
      </c>
      <c r="C86">
        <v>3223.4904000000001</v>
      </c>
      <c r="D86">
        <v>1210.4206999999999</v>
      </c>
      <c r="E86">
        <v>2637.0038</v>
      </c>
      <c r="F86">
        <v>4301.6118999999999</v>
      </c>
      <c r="G86">
        <v>0</v>
      </c>
      <c r="H86">
        <v>0</v>
      </c>
      <c r="I86">
        <v>0</v>
      </c>
      <c r="J86">
        <v>0</v>
      </c>
    </row>
    <row r="87" spans="1:10" x14ac:dyDescent="0.25">
      <c r="A87">
        <v>13</v>
      </c>
      <c r="B87" s="1">
        <v>43125</v>
      </c>
      <c r="C87">
        <v>4625.5087999999996</v>
      </c>
      <c r="D87">
        <v>2297.085</v>
      </c>
      <c r="E87">
        <v>3992.6923999999999</v>
      </c>
      <c r="F87">
        <v>3973.3276000000001</v>
      </c>
      <c r="G87">
        <v>0</v>
      </c>
      <c r="H87">
        <v>0</v>
      </c>
      <c r="I87">
        <v>0</v>
      </c>
      <c r="J87">
        <v>0</v>
      </c>
    </row>
    <row r="88" spans="1:10" x14ac:dyDescent="0.25">
      <c r="A88">
        <v>14</v>
      </c>
      <c r="B88" s="1">
        <v>43126</v>
      </c>
      <c r="C88">
        <v>3458.9427000000001</v>
      </c>
      <c r="D88">
        <v>1513.1116999999999</v>
      </c>
      <c r="E88">
        <v>2832.8263999999999</v>
      </c>
      <c r="F88">
        <v>3869.1093999999998</v>
      </c>
      <c r="G88">
        <v>0</v>
      </c>
      <c r="H88">
        <v>0</v>
      </c>
      <c r="I88">
        <v>0</v>
      </c>
      <c r="J88">
        <v>11.8635</v>
      </c>
    </row>
    <row r="89" spans="1:10" x14ac:dyDescent="0.25">
      <c r="A89">
        <v>15</v>
      </c>
      <c r="B89" s="1">
        <v>43127</v>
      </c>
      <c r="C89">
        <v>2731.0063</v>
      </c>
      <c r="D89">
        <v>1319.8706999999999</v>
      </c>
      <c r="E89">
        <v>2215.5001000000002</v>
      </c>
      <c r="F89">
        <v>4194.9197999999997</v>
      </c>
      <c r="G89">
        <v>0</v>
      </c>
      <c r="H89">
        <v>0</v>
      </c>
      <c r="I89">
        <v>0</v>
      </c>
      <c r="J89">
        <v>0</v>
      </c>
    </row>
    <row r="90" spans="1:10" x14ac:dyDescent="0.25">
      <c r="A90">
        <v>16</v>
      </c>
      <c r="B90" s="1">
        <v>43128</v>
      </c>
      <c r="C90">
        <v>2800.4582999999998</v>
      </c>
      <c r="D90">
        <v>1308.3012000000001</v>
      </c>
      <c r="E90">
        <v>2333.7166999999999</v>
      </c>
      <c r="F90">
        <v>4197.6850999999997</v>
      </c>
      <c r="G90">
        <v>0</v>
      </c>
      <c r="H90">
        <v>0</v>
      </c>
      <c r="I90">
        <v>0</v>
      </c>
      <c r="J90">
        <v>0</v>
      </c>
    </row>
    <row r="91" spans="1:10" x14ac:dyDescent="0.25">
      <c r="A91" t="s">
        <v>16</v>
      </c>
      <c r="B91">
        <v>17</v>
      </c>
      <c r="C91" t="s">
        <v>17</v>
      </c>
      <c r="D91">
        <v>1000</v>
      </c>
    </row>
    <row r="92" spans="1:10" x14ac:dyDescent="0.25">
      <c r="A92" t="s">
        <v>18</v>
      </c>
      <c r="B92" t="s">
        <v>19</v>
      </c>
      <c r="C92" t="s">
        <v>20</v>
      </c>
      <c r="D92" t="s">
        <v>21</v>
      </c>
      <c r="E92" t="s">
        <v>0</v>
      </c>
      <c r="F92" t="s">
        <v>22</v>
      </c>
      <c r="G92" t="s">
        <v>23</v>
      </c>
      <c r="H92" t="s">
        <v>24</v>
      </c>
      <c r="I92" t="s">
        <v>25</v>
      </c>
      <c r="J92" t="s">
        <v>26</v>
      </c>
    </row>
    <row r="93" spans="1:10" x14ac:dyDescent="0.25">
      <c r="A93">
        <v>1</v>
      </c>
      <c r="B93" s="1">
        <v>43113</v>
      </c>
      <c r="C93">
        <v>2499.223</v>
      </c>
      <c r="D93">
        <v>525.72469999999998</v>
      </c>
      <c r="E93">
        <v>1591.2882</v>
      </c>
      <c r="F93">
        <v>4681.6538</v>
      </c>
      <c r="G93">
        <v>0</v>
      </c>
      <c r="H93">
        <v>0</v>
      </c>
      <c r="I93">
        <v>0</v>
      </c>
      <c r="J93">
        <v>0</v>
      </c>
    </row>
    <row r="94" spans="1:10" x14ac:dyDescent="0.25">
      <c r="A94">
        <v>2</v>
      </c>
      <c r="B94" s="1">
        <v>43114</v>
      </c>
      <c r="C94">
        <v>4021.7356</v>
      </c>
      <c r="D94">
        <v>1770.3240000000001</v>
      </c>
      <c r="E94">
        <v>3034.0329999999999</v>
      </c>
      <c r="F94">
        <v>4167.7461999999996</v>
      </c>
      <c r="G94">
        <v>0</v>
      </c>
      <c r="H94">
        <v>0</v>
      </c>
      <c r="I94">
        <v>0</v>
      </c>
      <c r="J94">
        <v>0</v>
      </c>
    </row>
    <row r="95" spans="1:10" x14ac:dyDescent="0.25">
      <c r="A95">
        <v>3</v>
      </c>
      <c r="B95" s="1">
        <v>43115</v>
      </c>
      <c r="C95">
        <v>2990.2037</v>
      </c>
      <c r="D95">
        <v>825.24689999999998</v>
      </c>
      <c r="E95">
        <v>2079.1257000000001</v>
      </c>
      <c r="F95">
        <v>4959.6718000000001</v>
      </c>
      <c r="G95">
        <v>0</v>
      </c>
      <c r="H95">
        <v>0</v>
      </c>
      <c r="I95">
        <v>0</v>
      </c>
      <c r="J95">
        <v>0</v>
      </c>
    </row>
    <row r="96" spans="1:10" x14ac:dyDescent="0.25">
      <c r="A96">
        <v>4</v>
      </c>
      <c r="B96" s="1">
        <v>43116</v>
      </c>
      <c r="C96">
        <v>3316.768</v>
      </c>
      <c r="D96">
        <v>1149.1402</v>
      </c>
      <c r="E96">
        <v>2250.2462999999998</v>
      </c>
      <c r="F96">
        <v>4700.7909</v>
      </c>
      <c r="G96">
        <v>0</v>
      </c>
      <c r="H96">
        <v>0</v>
      </c>
      <c r="I96">
        <v>0</v>
      </c>
      <c r="J96">
        <v>0</v>
      </c>
    </row>
    <row r="97" spans="1:10" x14ac:dyDescent="0.25">
      <c r="A97">
        <v>5</v>
      </c>
      <c r="B97" s="1">
        <v>43117</v>
      </c>
      <c r="C97">
        <v>3347.6729</v>
      </c>
      <c r="D97">
        <v>1424.9754</v>
      </c>
      <c r="E97">
        <v>2466.1423</v>
      </c>
      <c r="F97">
        <v>4206.8690999999999</v>
      </c>
      <c r="G97">
        <v>0</v>
      </c>
      <c r="H97">
        <v>0</v>
      </c>
      <c r="I97">
        <v>0</v>
      </c>
      <c r="J97">
        <v>0</v>
      </c>
    </row>
    <row r="98" spans="1:10" x14ac:dyDescent="0.25">
      <c r="A98">
        <v>6</v>
      </c>
      <c r="B98" s="1">
        <v>43118</v>
      </c>
      <c r="C98">
        <v>4673.9745000000003</v>
      </c>
      <c r="D98">
        <v>1597.6880000000001</v>
      </c>
      <c r="E98">
        <v>3469.1772999999998</v>
      </c>
      <c r="F98">
        <v>3631.0201999999999</v>
      </c>
      <c r="G98">
        <v>0</v>
      </c>
      <c r="H98">
        <v>0</v>
      </c>
      <c r="I98">
        <v>0</v>
      </c>
      <c r="J98">
        <v>49.027500000000003</v>
      </c>
    </row>
    <row r="99" spans="1:10" x14ac:dyDescent="0.25">
      <c r="A99">
        <v>7</v>
      </c>
      <c r="B99" s="1">
        <v>43119</v>
      </c>
      <c r="C99">
        <v>3781.3217</v>
      </c>
      <c r="D99">
        <v>1597.067</v>
      </c>
      <c r="E99">
        <v>2890.5234</v>
      </c>
      <c r="F99">
        <v>4174.7069000000001</v>
      </c>
      <c r="G99">
        <v>0</v>
      </c>
      <c r="H99">
        <v>0</v>
      </c>
      <c r="I99">
        <v>0</v>
      </c>
      <c r="J99">
        <v>0</v>
      </c>
    </row>
    <row r="100" spans="1:10" x14ac:dyDescent="0.25">
      <c r="A100">
        <v>8</v>
      </c>
      <c r="B100" s="1">
        <v>43120</v>
      </c>
      <c r="C100">
        <v>2527.8573999999999</v>
      </c>
      <c r="D100">
        <v>1097.3166000000001</v>
      </c>
      <c r="E100">
        <v>1891.0544</v>
      </c>
      <c r="F100">
        <v>4621.9449000000004</v>
      </c>
      <c r="G100">
        <v>0</v>
      </c>
      <c r="H100">
        <v>0</v>
      </c>
      <c r="I100">
        <v>0</v>
      </c>
      <c r="J100">
        <v>0</v>
      </c>
    </row>
    <row r="101" spans="1:10" x14ac:dyDescent="0.25">
      <c r="A101">
        <v>9</v>
      </c>
      <c r="B101" s="1">
        <v>43121</v>
      </c>
      <c r="C101">
        <v>2229.1017000000002</v>
      </c>
      <c r="D101">
        <v>897.20519999999999</v>
      </c>
      <c r="E101">
        <v>1740.3013000000001</v>
      </c>
      <c r="F101">
        <v>4860.3347999999996</v>
      </c>
      <c r="G101">
        <v>0</v>
      </c>
      <c r="H101">
        <v>0</v>
      </c>
      <c r="I101">
        <v>0</v>
      </c>
      <c r="J101">
        <v>0</v>
      </c>
    </row>
    <row r="102" spans="1:10" x14ac:dyDescent="0.25">
      <c r="A102">
        <v>10</v>
      </c>
      <c r="B102" s="1">
        <v>43122</v>
      </c>
      <c r="C102">
        <v>2606.3395</v>
      </c>
      <c r="D102">
        <v>975.61969999999997</v>
      </c>
      <c r="E102">
        <v>1871.9399000000001</v>
      </c>
      <c r="F102">
        <v>4569.8460999999998</v>
      </c>
      <c r="G102">
        <v>0</v>
      </c>
      <c r="H102">
        <v>0</v>
      </c>
      <c r="I102">
        <v>0</v>
      </c>
      <c r="J102">
        <v>0</v>
      </c>
    </row>
    <row r="103" spans="1:10" x14ac:dyDescent="0.25">
      <c r="A103">
        <v>11</v>
      </c>
      <c r="B103" s="1">
        <v>43123</v>
      </c>
      <c r="C103">
        <v>2195.4683</v>
      </c>
      <c r="D103">
        <v>1118.2648999999999</v>
      </c>
      <c r="E103">
        <v>1587.1279999999999</v>
      </c>
      <c r="F103">
        <v>4497.7258000000002</v>
      </c>
      <c r="G103">
        <v>0</v>
      </c>
      <c r="H103">
        <v>0</v>
      </c>
      <c r="I103">
        <v>0</v>
      </c>
      <c r="J103">
        <v>0</v>
      </c>
    </row>
    <row r="104" spans="1:10" x14ac:dyDescent="0.25">
      <c r="A104">
        <v>12</v>
      </c>
      <c r="B104" s="1">
        <v>43124</v>
      </c>
      <c r="C104">
        <v>2142.7647999999999</v>
      </c>
      <c r="D104">
        <v>1059.4735000000001</v>
      </c>
      <c r="E104">
        <v>1771.8704</v>
      </c>
      <c r="F104">
        <v>4683.5255999999999</v>
      </c>
      <c r="G104">
        <v>0</v>
      </c>
      <c r="H104">
        <v>0</v>
      </c>
      <c r="I104">
        <v>0</v>
      </c>
      <c r="J104">
        <v>0</v>
      </c>
    </row>
    <row r="105" spans="1:10" x14ac:dyDescent="0.25">
      <c r="A105">
        <v>13</v>
      </c>
      <c r="B105" s="1">
        <v>43125</v>
      </c>
      <c r="C105">
        <v>3266.6514999999999</v>
      </c>
      <c r="D105">
        <v>1379.0568000000001</v>
      </c>
      <c r="E105">
        <v>2498.0043000000001</v>
      </c>
      <c r="F105">
        <v>4481.9620999999997</v>
      </c>
      <c r="G105">
        <v>0</v>
      </c>
      <c r="H105">
        <v>0</v>
      </c>
      <c r="I105">
        <v>0</v>
      </c>
      <c r="J105">
        <v>0</v>
      </c>
    </row>
    <row r="106" spans="1:10" x14ac:dyDescent="0.25">
      <c r="A106">
        <v>14</v>
      </c>
      <c r="B106" s="1">
        <v>43126</v>
      </c>
      <c r="C106">
        <v>3127.8049000000001</v>
      </c>
      <c r="D106">
        <v>1324.7153000000001</v>
      </c>
      <c r="E106">
        <v>2738.0372000000002</v>
      </c>
      <c r="F106">
        <v>3946.5081</v>
      </c>
      <c r="G106">
        <v>0</v>
      </c>
      <c r="H106">
        <v>0</v>
      </c>
      <c r="I106">
        <v>0</v>
      </c>
      <c r="J106">
        <v>0</v>
      </c>
    </row>
    <row r="107" spans="1:10" x14ac:dyDescent="0.25">
      <c r="A107">
        <v>15</v>
      </c>
      <c r="B107" s="1">
        <v>43127</v>
      </c>
      <c r="C107">
        <v>3188.0218</v>
      </c>
      <c r="D107">
        <v>861.15539999999999</v>
      </c>
      <c r="E107">
        <v>2271.5700999999999</v>
      </c>
      <c r="F107">
        <v>4248.6917000000003</v>
      </c>
      <c r="G107">
        <v>0</v>
      </c>
      <c r="H107">
        <v>0</v>
      </c>
      <c r="I107">
        <v>0</v>
      </c>
      <c r="J107">
        <v>0</v>
      </c>
    </row>
    <row r="108" spans="1:10" x14ac:dyDescent="0.25">
      <c r="A108">
        <v>16</v>
      </c>
      <c r="B108" s="1">
        <v>43128</v>
      </c>
      <c r="C108">
        <v>2793.5270999999998</v>
      </c>
      <c r="D108">
        <v>1496.0146999999999</v>
      </c>
      <c r="E108">
        <v>2287.4938000000002</v>
      </c>
      <c r="F108">
        <v>4523.3217999999997</v>
      </c>
      <c r="G108">
        <v>0</v>
      </c>
      <c r="H108">
        <v>0</v>
      </c>
      <c r="I108">
        <v>0</v>
      </c>
      <c r="J108">
        <v>0</v>
      </c>
    </row>
    <row r="109" spans="1:10" x14ac:dyDescent="0.25">
      <c r="A109" t="s">
        <v>16</v>
      </c>
      <c r="B109">
        <v>18</v>
      </c>
      <c r="C109" t="s">
        <v>17</v>
      </c>
      <c r="D109">
        <v>2494.5947000000001</v>
      </c>
    </row>
    <row r="110" spans="1:10" x14ac:dyDescent="0.25">
      <c r="A110" t="s">
        <v>18</v>
      </c>
      <c r="B110" t="s">
        <v>19</v>
      </c>
      <c r="C110" t="s">
        <v>20</v>
      </c>
      <c r="D110" t="s">
        <v>21</v>
      </c>
      <c r="E110" t="s">
        <v>0</v>
      </c>
      <c r="F110" t="s">
        <v>22</v>
      </c>
      <c r="G110" t="s">
        <v>23</v>
      </c>
      <c r="H110" t="s">
        <v>24</v>
      </c>
      <c r="I110" t="s">
        <v>25</v>
      </c>
      <c r="J110" t="s">
        <v>26</v>
      </c>
    </row>
    <row r="111" spans="1:10" x14ac:dyDescent="0.25">
      <c r="A111">
        <v>1</v>
      </c>
      <c r="B111" s="1">
        <v>43113</v>
      </c>
      <c r="C111">
        <v>2722.5805999999998</v>
      </c>
      <c r="D111">
        <v>1813.0026</v>
      </c>
      <c r="E111">
        <v>164.89</v>
      </c>
      <c r="F111">
        <v>5958.8</v>
      </c>
      <c r="G111">
        <v>0</v>
      </c>
      <c r="H111">
        <v>0</v>
      </c>
      <c r="I111">
        <v>0</v>
      </c>
      <c r="J111">
        <v>0</v>
      </c>
    </row>
    <row r="112" spans="1:10" x14ac:dyDescent="0.25">
      <c r="A112">
        <v>2</v>
      </c>
      <c r="B112" s="1">
        <v>43114</v>
      </c>
      <c r="C112">
        <v>3810.4000999999998</v>
      </c>
      <c r="D112">
        <v>3772.0230999999999</v>
      </c>
      <c r="E112">
        <v>226.4819</v>
      </c>
      <c r="F112">
        <v>6224.41</v>
      </c>
      <c r="G112">
        <v>0</v>
      </c>
      <c r="H112">
        <v>0</v>
      </c>
      <c r="I112">
        <v>0</v>
      </c>
      <c r="J112">
        <v>0</v>
      </c>
    </row>
    <row r="113" spans="1:10" x14ac:dyDescent="0.25">
      <c r="A113">
        <v>3</v>
      </c>
      <c r="B113" s="1">
        <v>43115</v>
      </c>
      <c r="C113">
        <v>2894.0315000000001</v>
      </c>
      <c r="D113">
        <v>1653.1993</v>
      </c>
      <c r="E113">
        <v>155.4556</v>
      </c>
      <c r="F113">
        <v>6362.3242</v>
      </c>
      <c r="G113">
        <v>0</v>
      </c>
      <c r="H113">
        <v>0</v>
      </c>
      <c r="I113">
        <v>0</v>
      </c>
      <c r="J113">
        <v>0</v>
      </c>
    </row>
    <row r="114" spans="1:10" x14ac:dyDescent="0.25">
      <c r="A114">
        <v>4</v>
      </c>
      <c r="B114" s="1">
        <v>43116</v>
      </c>
      <c r="C114">
        <v>3337.8040999999998</v>
      </c>
      <c r="D114">
        <v>1422.6957</v>
      </c>
      <c r="E114">
        <v>113.6657</v>
      </c>
      <c r="F114">
        <v>5919</v>
      </c>
      <c r="G114">
        <v>0</v>
      </c>
      <c r="H114">
        <v>0</v>
      </c>
      <c r="I114">
        <v>0</v>
      </c>
      <c r="J114">
        <v>0</v>
      </c>
    </row>
    <row r="115" spans="1:10" x14ac:dyDescent="0.25">
      <c r="A115">
        <v>5</v>
      </c>
      <c r="B115" s="1">
        <v>43117</v>
      </c>
      <c r="C115">
        <v>3369.2485000000001</v>
      </c>
      <c r="D115">
        <v>1238.0217</v>
      </c>
      <c r="E115">
        <v>62.938000000000002</v>
      </c>
      <c r="F115">
        <v>6771.3167000000003</v>
      </c>
      <c r="G115">
        <v>0</v>
      </c>
      <c r="H115">
        <v>0</v>
      </c>
      <c r="I115">
        <v>0</v>
      </c>
      <c r="J115">
        <v>0</v>
      </c>
    </row>
    <row r="116" spans="1:10" x14ac:dyDescent="0.25">
      <c r="A116">
        <v>6</v>
      </c>
      <c r="B116" s="1">
        <v>43118</v>
      </c>
      <c r="C116">
        <v>3631.3517000000002</v>
      </c>
      <c r="D116">
        <v>1361.6881000000001</v>
      </c>
      <c r="E116">
        <v>264.05079999999998</v>
      </c>
      <c r="F116">
        <v>5477.1143000000002</v>
      </c>
      <c r="G116">
        <v>0</v>
      </c>
      <c r="H116">
        <v>0</v>
      </c>
      <c r="I116">
        <v>0</v>
      </c>
      <c r="J116">
        <v>0</v>
      </c>
    </row>
    <row r="117" spans="1:10" x14ac:dyDescent="0.25">
      <c r="A117">
        <v>7</v>
      </c>
      <c r="B117" s="1">
        <v>43119</v>
      </c>
      <c r="C117">
        <v>3436.6772999999998</v>
      </c>
      <c r="D117">
        <v>2049.107</v>
      </c>
      <c r="E117">
        <v>35.234000000000002</v>
      </c>
      <c r="F117">
        <v>7653.8</v>
      </c>
      <c r="G117">
        <v>0</v>
      </c>
      <c r="H117">
        <v>0</v>
      </c>
      <c r="I117">
        <v>0</v>
      </c>
      <c r="J117">
        <v>0</v>
      </c>
    </row>
    <row r="118" spans="1:10" x14ac:dyDescent="0.25">
      <c r="A118">
        <v>8</v>
      </c>
      <c r="B118" s="1">
        <v>43120</v>
      </c>
      <c r="C118">
        <v>2926.5088999999998</v>
      </c>
      <c r="D118">
        <v>1718.6343999999999</v>
      </c>
      <c r="E118">
        <v>153.88749999999999</v>
      </c>
      <c r="F118">
        <v>5949.4357</v>
      </c>
      <c r="G118">
        <v>0</v>
      </c>
      <c r="H118">
        <v>0</v>
      </c>
      <c r="I118">
        <v>0</v>
      </c>
      <c r="J118">
        <v>0</v>
      </c>
    </row>
    <row r="119" spans="1:10" x14ac:dyDescent="0.25">
      <c r="A119">
        <v>9</v>
      </c>
      <c r="B119" s="1">
        <v>43121</v>
      </c>
      <c r="C119">
        <v>2819.0484999999999</v>
      </c>
      <c r="D119">
        <v>1747.6967</v>
      </c>
      <c r="E119">
        <v>615.87860000000001</v>
      </c>
      <c r="F119">
        <v>4579.7033000000001</v>
      </c>
      <c r="G119">
        <v>0</v>
      </c>
      <c r="H119">
        <v>0</v>
      </c>
      <c r="I119">
        <v>0</v>
      </c>
      <c r="J119">
        <v>63.170999999999999</v>
      </c>
    </row>
    <row r="120" spans="1:10" x14ac:dyDescent="0.25">
      <c r="A120">
        <v>10</v>
      </c>
      <c r="B120" s="1">
        <v>43122</v>
      </c>
      <c r="C120">
        <v>4279.7945</v>
      </c>
      <c r="D120">
        <v>1725.1404</v>
      </c>
      <c r="E120">
        <v>77.1267</v>
      </c>
      <c r="F120">
        <v>6155.8082999999997</v>
      </c>
      <c r="G120">
        <v>0</v>
      </c>
      <c r="H120">
        <v>0</v>
      </c>
      <c r="I120">
        <v>0</v>
      </c>
      <c r="J120">
        <v>0</v>
      </c>
    </row>
    <row r="121" spans="1:10" x14ac:dyDescent="0.25">
      <c r="A121">
        <v>11</v>
      </c>
      <c r="B121" s="1">
        <v>43123</v>
      </c>
      <c r="C121">
        <v>3309.9703</v>
      </c>
      <c r="D121">
        <v>1721.5128</v>
      </c>
      <c r="E121">
        <v>34.637500000000003</v>
      </c>
      <c r="F121">
        <v>6304.8154000000004</v>
      </c>
      <c r="G121">
        <v>0</v>
      </c>
      <c r="H121">
        <v>0</v>
      </c>
      <c r="I121">
        <v>0</v>
      </c>
      <c r="J121">
        <v>0</v>
      </c>
    </row>
    <row r="122" spans="1:10" x14ac:dyDescent="0.25">
      <c r="A122">
        <v>12</v>
      </c>
      <c r="B122" s="1">
        <v>43124</v>
      </c>
      <c r="C122">
        <v>3452.5601999999999</v>
      </c>
      <c r="D122">
        <v>1685.9190000000001</v>
      </c>
      <c r="E122">
        <v>30.514299999999999</v>
      </c>
      <c r="F122">
        <v>5765.4332999999997</v>
      </c>
      <c r="G122">
        <v>0</v>
      </c>
      <c r="H122">
        <v>0</v>
      </c>
      <c r="I122">
        <v>0</v>
      </c>
      <c r="J122">
        <v>0</v>
      </c>
    </row>
    <row r="123" spans="1:10" x14ac:dyDescent="0.25">
      <c r="A123">
        <v>13</v>
      </c>
      <c r="B123" s="1">
        <v>43125</v>
      </c>
      <c r="C123">
        <v>4718.0879999999997</v>
      </c>
      <c r="D123">
        <v>3700.8020999999999</v>
      </c>
      <c r="E123">
        <v>697.62</v>
      </c>
      <c r="F123">
        <v>3844.1</v>
      </c>
      <c r="G123">
        <v>0</v>
      </c>
      <c r="H123">
        <v>0</v>
      </c>
      <c r="I123">
        <v>0</v>
      </c>
      <c r="J123">
        <v>149.2311</v>
      </c>
    </row>
    <row r="124" spans="1:10" x14ac:dyDescent="0.25">
      <c r="A124">
        <v>14</v>
      </c>
      <c r="B124" s="1">
        <v>43126</v>
      </c>
      <c r="C124">
        <v>3652.0866999999998</v>
      </c>
      <c r="D124">
        <v>2822.3834999999999</v>
      </c>
      <c r="E124">
        <v>125.0326</v>
      </c>
      <c r="F124">
        <v>5302.1571000000004</v>
      </c>
      <c r="G124">
        <v>0</v>
      </c>
      <c r="H124">
        <v>0</v>
      </c>
      <c r="I124">
        <v>0</v>
      </c>
      <c r="J124">
        <v>0</v>
      </c>
    </row>
    <row r="125" spans="1:10" x14ac:dyDescent="0.25">
      <c r="A125">
        <v>15</v>
      </c>
      <c r="B125" s="1">
        <v>43127</v>
      </c>
      <c r="C125">
        <v>2925.8852000000002</v>
      </c>
      <c r="D125">
        <v>1858.252</v>
      </c>
      <c r="E125">
        <v>180.0642</v>
      </c>
      <c r="F125">
        <v>7200.8374999999996</v>
      </c>
      <c r="G125">
        <v>0</v>
      </c>
      <c r="H125">
        <v>0</v>
      </c>
      <c r="I125">
        <v>0</v>
      </c>
      <c r="J125">
        <v>0</v>
      </c>
    </row>
    <row r="126" spans="1:10" x14ac:dyDescent="0.25">
      <c r="A126">
        <v>16</v>
      </c>
      <c r="B126" s="1">
        <v>43128</v>
      </c>
      <c r="C126">
        <v>2808.7175000000002</v>
      </c>
      <c r="D126">
        <v>1371.6780000000001</v>
      </c>
      <c r="E126">
        <v>79.458799999999997</v>
      </c>
      <c r="F126">
        <v>5990.0312999999996</v>
      </c>
      <c r="G126">
        <v>0</v>
      </c>
      <c r="H126">
        <v>0</v>
      </c>
      <c r="I126">
        <v>0</v>
      </c>
      <c r="J126">
        <v>0</v>
      </c>
    </row>
    <row r="127" spans="1:10" x14ac:dyDescent="0.25">
      <c r="A127" t="s">
        <v>16</v>
      </c>
      <c r="B127">
        <v>18</v>
      </c>
      <c r="C127" t="s">
        <v>17</v>
      </c>
      <c r="D127">
        <v>1000</v>
      </c>
    </row>
    <row r="128" spans="1:10" x14ac:dyDescent="0.25">
      <c r="A128" t="s">
        <v>18</v>
      </c>
      <c r="B128" t="s">
        <v>19</v>
      </c>
      <c r="C128" t="s">
        <v>20</v>
      </c>
      <c r="D128" t="s">
        <v>21</v>
      </c>
      <c r="E128" t="s">
        <v>0</v>
      </c>
      <c r="F128" t="s">
        <v>22</v>
      </c>
      <c r="G128" t="s">
        <v>23</v>
      </c>
      <c r="H128" t="s">
        <v>24</v>
      </c>
      <c r="I128" t="s">
        <v>25</v>
      </c>
      <c r="J128" t="s">
        <v>26</v>
      </c>
    </row>
    <row r="129" spans="1:10" x14ac:dyDescent="0.25">
      <c r="A129">
        <v>1</v>
      </c>
      <c r="B129" s="1">
        <v>43113</v>
      </c>
      <c r="C129">
        <v>2231.5767000000001</v>
      </c>
      <c r="D129">
        <v>1053.8690999999999</v>
      </c>
      <c r="E129" t="s">
        <v>1</v>
      </c>
      <c r="F129" t="s">
        <v>1</v>
      </c>
      <c r="G129">
        <v>0</v>
      </c>
      <c r="H129">
        <v>0</v>
      </c>
      <c r="I129">
        <v>0</v>
      </c>
      <c r="J129">
        <v>0</v>
      </c>
    </row>
    <row r="130" spans="1:10" x14ac:dyDescent="0.25">
      <c r="A130">
        <v>2</v>
      </c>
      <c r="B130" s="1">
        <v>43114</v>
      </c>
      <c r="C130">
        <v>3547.8332</v>
      </c>
      <c r="D130">
        <v>2255.9194000000002</v>
      </c>
      <c r="E130" t="s">
        <v>1</v>
      </c>
      <c r="F130" t="s">
        <v>1</v>
      </c>
      <c r="G130">
        <v>0</v>
      </c>
      <c r="H130">
        <v>0</v>
      </c>
      <c r="I130">
        <v>0</v>
      </c>
      <c r="J130">
        <v>0</v>
      </c>
    </row>
    <row r="131" spans="1:10" x14ac:dyDescent="0.25">
      <c r="A131">
        <v>3</v>
      </c>
      <c r="B131" s="1">
        <v>43115</v>
      </c>
      <c r="C131">
        <v>2533.0340000000001</v>
      </c>
      <c r="D131">
        <v>1102.7040999999999</v>
      </c>
      <c r="E131">
        <v>44.694499999999998</v>
      </c>
      <c r="F131" t="s">
        <v>1</v>
      </c>
      <c r="G131">
        <v>0</v>
      </c>
      <c r="H131">
        <v>0</v>
      </c>
      <c r="I131">
        <v>0</v>
      </c>
      <c r="J131">
        <v>0</v>
      </c>
    </row>
    <row r="132" spans="1:10" x14ac:dyDescent="0.25">
      <c r="A132">
        <v>4</v>
      </c>
      <c r="B132" s="1">
        <v>43116</v>
      </c>
      <c r="C132">
        <v>3997.4002</v>
      </c>
      <c r="D132">
        <v>1310.1164000000001</v>
      </c>
      <c r="E132" t="s">
        <v>1</v>
      </c>
      <c r="F132" t="s">
        <v>1</v>
      </c>
      <c r="G132">
        <v>0</v>
      </c>
      <c r="H132">
        <v>0</v>
      </c>
      <c r="I132">
        <v>0</v>
      </c>
      <c r="J132">
        <v>0</v>
      </c>
    </row>
    <row r="133" spans="1:10" x14ac:dyDescent="0.25">
      <c r="A133">
        <v>5</v>
      </c>
      <c r="B133" s="1">
        <v>43117</v>
      </c>
      <c r="C133">
        <v>3753.2656999999999</v>
      </c>
      <c r="D133">
        <v>1741.2617</v>
      </c>
      <c r="E133" t="s">
        <v>1</v>
      </c>
      <c r="F133" t="s">
        <v>1</v>
      </c>
      <c r="G133">
        <v>0</v>
      </c>
      <c r="H133">
        <v>0</v>
      </c>
      <c r="I133">
        <v>0</v>
      </c>
      <c r="J133">
        <v>0</v>
      </c>
    </row>
    <row r="134" spans="1:10" x14ac:dyDescent="0.25">
      <c r="A134">
        <v>6</v>
      </c>
      <c r="B134" s="1">
        <v>43118</v>
      </c>
      <c r="C134">
        <v>4485.3122999999996</v>
      </c>
      <c r="D134">
        <v>1943.5840000000001</v>
      </c>
      <c r="E134" t="s">
        <v>1</v>
      </c>
      <c r="F134" t="s">
        <v>1</v>
      </c>
      <c r="G134">
        <v>0</v>
      </c>
      <c r="H134">
        <v>0</v>
      </c>
      <c r="I134">
        <v>0</v>
      </c>
      <c r="J134">
        <v>0</v>
      </c>
    </row>
    <row r="135" spans="1:10" x14ac:dyDescent="0.25">
      <c r="A135">
        <v>7</v>
      </c>
      <c r="B135" s="1">
        <v>43119</v>
      </c>
      <c r="C135">
        <v>3528.8771000000002</v>
      </c>
      <c r="D135">
        <v>2541.9661000000001</v>
      </c>
      <c r="E135" t="s">
        <v>1</v>
      </c>
      <c r="F135" t="s">
        <v>1</v>
      </c>
      <c r="G135">
        <v>0</v>
      </c>
      <c r="H135">
        <v>0</v>
      </c>
      <c r="I135">
        <v>0</v>
      </c>
      <c r="J135">
        <v>0</v>
      </c>
    </row>
    <row r="136" spans="1:10" x14ac:dyDescent="0.25">
      <c r="A136">
        <v>8</v>
      </c>
      <c r="B136" s="1">
        <v>43120</v>
      </c>
      <c r="C136">
        <v>2215.6738</v>
      </c>
      <c r="D136">
        <v>2265.2102</v>
      </c>
      <c r="E136" t="s">
        <v>1</v>
      </c>
      <c r="F136" t="s">
        <v>1</v>
      </c>
      <c r="G136">
        <v>0</v>
      </c>
      <c r="H136">
        <v>0</v>
      </c>
      <c r="I136">
        <v>0</v>
      </c>
      <c r="J136">
        <v>0</v>
      </c>
    </row>
    <row r="137" spans="1:10" x14ac:dyDescent="0.25">
      <c r="A137">
        <v>9</v>
      </c>
      <c r="B137" s="1">
        <v>43121</v>
      </c>
      <c r="C137">
        <v>2264.1990000000001</v>
      </c>
      <c r="D137">
        <v>1994.0442</v>
      </c>
      <c r="E137" t="s">
        <v>1</v>
      </c>
      <c r="F137" t="s">
        <v>1</v>
      </c>
      <c r="G137">
        <v>0</v>
      </c>
      <c r="H137">
        <v>0</v>
      </c>
      <c r="I137">
        <v>0</v>
      </c>
      <c r="J137">
        <v>0</v>
      </c>
    </row>
    <row r="138" spans="1:10" x14ac:dyDescent="0.25">
      <c r="A138">
        <v>10</v>
      </c>
      <c r="B138" s="1">
        <v>43122</v>
      </c>
      <c r="C138">
        <v>2534.1419000000001</v>
      </c>
      <c r="D138">
        <v>2108.2345</v>
      </c>
      <c r="E138">
        <v>36.478000000000002</v>
      </c>
      <c r="F138" t="s">
        <v>1</v>
      </c>
      <c r="G138">
        <v>0</v>
      </c>
      <c r="H138">
        <v>0</v>
      </c>
      <c r="I138">
        <v>0</v>
      </c>
      <c r="J138">
        <v>0</v>
      </c>
    </row>
    <row r="139" spans="1:10" x14ac:dyDescent="0.25">
      <c r="A139">
        <v>11</v>
      </c>
      <c r="B139" s="1">
        <v>43123</v>
      </c>
      <c r="C139">
        <v>2403.3267000000001</v>
      </c>
      <c r="D139">
        <v>1785.7044000000001</v>
      </c>
      <c r="E139" t="s">
        <v>1</v>
      </c>
      <c r="F139" t="s">
        <v>1</v>
      </c>
      <c r="G139">
        <v>0</v>
      </c>
      <c r="H139">
        <v>0</v>
      </c>
      <c r="I139">
        <v>0</v>
      </c>
      <c r="J139">
        <v>0</v>
      </c>
    </row>
    <row r="140" spans="1:10" x14ac:dyDescent="0.25">
      <c r="A140">
        <v>12</v>
      </c>
      <c r="B140" s="1">
        <v>43124</v>
      </c>
      <c r="C140">
        <v>2746.6869999999999</v>
      </c>
      <c r="D140">
        <v>1205.8453</v>
      </c>
      <c r="E140" t="s">
        <v>1</v>
      </c>
      <c r="F140" t="s">
        <v>1</v>
      </c>
      <c r="G140">
        <v>0</v>
      </c>
      <c r="H140">
        <v>0</v>
      </c>
      <c r="I140">
        <v>0</v>
      </c>
      <c r="J140">
        <v>0</v>
      </c>
    </row>
    <row r="141" spans="1:10" x14ac:dyDescent="0.25">
      <c r="A141">
        <v>13</v>
      </c>
      <c r="B141" s="1">
        <v>43125</v>
      </c>
      <c r="C141">
        <v>4435.0820000000003</v>
      </c>
      <c r="D141">
        <v>3045.9448000000002</v>
      </c>
      <c r="E141" t="s">
        <v>1</v>
      </c>
      <c r="F141" t="s">
        <v>1</v>
      </c>
      <c r="G141">
        <v>0</v>
      </c>
      <c r="H141">
        <v>0</v>
      </c>
      <c r="I141">
        <v>0</v>
      </c>
      <c r="J141">
        <v>0</v>
      </c>
    </row>
    <row r="142" spans="1:10" x14ac:dyDescent="0.25">
      <c r="A142">
        <v>14</v>
      </c>
      <c r="B142" s="1">
        <v>43126</v>
      </c>
      <c r="C142">
        <v>3073.1532999999999</v>
      </c>
      <c r="D142">
        <v>3078.2575999999999</v>
      </c>
      <c r="E142" t="s">
        <v>1</v>
      </c>
      <c r="F142" t="s">
        <v>1</v>
      </c>
      <c r="G142">
        <v>0</v>
      </c>
      <c r="H142">
        <v>0</v>
      </c>
      <c r="I142">
        <v>0</v>
      </c>
      <c r="J142">
        <v>0</v>
      </c>
    </row>
    <row r="143" spans="1:10" x14ac:dyDescent="0.25">
      <c r="A143">
        <v>15</v>
      </c>
      <c r="B143" s="1">
        <v>43127</v>
      </c>
      <c r="C143">
        <v>3201.3296</v>
      </c>
      <c r="D143">
        <v>2618.3200000000002</v>
      </c>
      <c r="E143" t="s">
        <v>1</v>
      </c>
      <c r="F143" t="s">
        <v>1</v>
      </c>
      <c r="G143">
        <v>0</v>
      </c>
      <c r="H143">
        <v>0</v>
      </c>
      <c r="I143">
        <v>0</v>
      </c>
      <c r="J143">
        <v>0</v>
      </c>
    </row>
    <row r="144" spans="1:10" x14ac:dyDescent="0.25">
      <c r="A144">
        <v>16</v>
      </c>
      <c r="B144" s="1">
        <v>43128</v>
      </c>
      <c r="C144">
        <v>2775.0866999999998</v>
      </c>
      <c r="D144">
        <v>2144.2505999999998</v>
      </c>
      <c r="E144" t="s">
        <v>1</v>
      </c>
      <c r="F144" t="s">
        <v>1</v>
      </c>
      <c r="G144">
        <v>0</v>
      </c>
      <c r="H144">
        <v>0</v>
      </c>
      <c r="I144">
        <v>0</v>
      </c>
      <c r="J144">
        <v>0</v>
      </c>
    </row>
    <row r="145" spans="1:5" x14ac:dyDescent="0.25">
      <c r="A145" t="s">
        <v>27</v>
      </c>
    </row>
    <row r="146" spans="1:5" x14ac:dyDescent="0.25">
      <c r="A146" t="s">
        <v>17</v>
      </c>
      <c r="B146">
        <v>1000</v>
      </c>
      <c r="C146" t="s">
        <v>2</v>
      </c>
    </row>
    <row r="147" spans="1:5" x14ac:dyDescent="0.25">
      <c r="B147" t="s">
        <v>28</v>
      </c>
      <c r="C147" t="s">
        <v>29</v>
      </c>
      <c r="D147" t="s">
        <v>30</v>
      </c>
      <c r="E147" t="s">
        <v>31</v>
      </c>
    </row>
    <row r="148" spans="1:5" x14ac:dyDescent="0.25">
      <c r="A148" t="s">
        <v>28</v>
      </c>
      <c r="B148">
        <v>1</v>
      </c>
      <c r="C148">
        <v>1.2283000000000001E-2</v>
      </c>
      <c r="D148">
        <v>-0.29607</v>
      </c>
      <c r="E148">
        <v>6.8348000000000006E-2</v>
      </c>
    </row>
    <row r="149" spans="1:5" x14ac:dyDescent="0.25">
      <c r="A149" t="s">
        <v>29</v>
      </c>
      <c r="B149">
        <v>1.2283000000000001E-2</v>
      </c>
      <c r="C149">
        <v>1</v>
      </c>
      <c r="D149">
        <v>0.49873000000000001</v>
      </c>
      <c r="E149">
        <v>0.47432999999999997</v>
      </c>
    </row>
    <row r="150" spans="1:5" x14ac:dyDescent="0.25">
      <c r="A150" t="s">
        <v>30</v>
      </c>
      <c r="B150">
        <v>-0.29607</v>
      </c>
      <c r="C150">
        <v>0.49873000000000001</v>
      </c>
      <c r="D150">
        <v>1</v>
      </c>
      <c r="E150">
        <v>0.81689000000000001</v>
      </c>
    </row>
    <row r="151" spans="1:5" x14ac:dyDescent="0.25">
      <c r="A151" t="s">
        <v>31</v>
      </c>
      <c r="B151">
        <v>6.8348000000000006E-2</v>
      </c>
      <c r="C151">
        <v>0.47432999999999997</v>
      </c>
      <c r="D151">
        <v>0.81689000000000001</v>
      </c>
      <c r="E151">
        <v>1</v>
      </c>
    </row>
    <row r="152" spans="1:5" x14ac:dyDescent="0.25">
      <c r="A152" t="s">
        <v>17</v>
      </c>
      <c r="B152">
        <v>1000</v>
      </c>
      <c r="C152" t="s">
        <v>21</v>
      </c>
    </row>
    <row r="153" spans="1:5" x14ac:dyDescent="0.25">
      <c r="B153" t="s">
        <v>28</v>
      </c>
      <c r="C153" t="s">
        <v>29</v>
      </c>
      <c r="D153" t="s">
        <v>30</v>
      </c>
      <c r="E153" t="s">
        <v>31</v>
      </c>
    </row>
    <row r="154" spans="1:5" x14ac:dyDescent="0.25">
      <c r="A154" t="s">
        <v>28</v>
      </c>
      <c r="B154">
        <v>1</v>
      </c>
      <c r="C154">
        <v>0.21801999999999999</v>
      </c>
      <c r="D154">
        <v>-0.26601999999999998</v>
      </c>
      <c r="E154">
        <v>-0.13553000000000001</v>
      </c>
    </row>
    <row r="155" spans="1:5" x14ac:dyDescent="0.25">
      <c r="A155" t="s">
        <v>29</v>
      </c>
      <c r="B155">
        <v>0.21801999999999999</v>
      </c>
      <c r="C155">
        <v>1</v>
      </c>
      <c r="D155">
        <v>8.7334999999999996E-2</v>
      </c>
      <c r="E155">
        <v>0.40651999999999999</v>
      </c>
    </row>
    <row r="156" spans="1:5" x14ac:dyDescent="0.25">
      <c r="A156" t="s">
        <v>30</v>
      </c>
      <c r="B156">
        <v>-0.26601999999999998</v>
      </c>
      <c r="C156">
        <v>8.7334999999999996E-2</v>
      </c>
      <c r="D156">
        <v>1</v>
      </c>
      <c r="E156">
        <v>0.47427999999999998</v>
      </c>
    </row>
    <row r="157" spans="1:5" x14ac:dyDescent="0.25">
      <c r="A157" t="s">
        <v>31</v>
      </c>
      <c r="B157">
        <v>-0.13553000000000001</v>
      </c>
      <c r="C157">
        <v>0.40651999999999999</v>
      </c>
      <c r="D157">
        <v>0.47427999999999998</v>
      </c>
      <c r="E157">
        <v>1</v>
      </c>
    </row>
    <row r="158" spans="1:5" x14ac:dyDescent="0.25">
      <c r="A158" t="s">
        <v>17</v>
      </c>
      <c r="B158">
        <v>1000</v>
      </c>
      <c r="C158" t="s">
        <v>0</v>
      </c>
    </row>
    <row r="159" spans="1:5" x14ac:dyDescent="0.25">
      <c r="B159" t="s">
        <v>28</v>
      </c>
      <c r="C159" t="s">
        <v>29</v>
      </c>
      <c r="D159" t="s">
        <v>30</v>
      </c>
      <c r="E159" t="s">
        <v>31</v>
      </c>
    </row>
    <row r="160" spans="1:5" x14ac:dyDescent="0.25">
      <c r="A160" t="s">
        <v>28</v>
      </c>
      <c r="B160">
        <v>1</v>
      </c>
      <c r="C160">
        <v>-5.5957999999999997E-3</v>
      </c>
      <c r="D160">
        <v>0.2601</v>
      </c>
      <c r="E160">
        <v>-1</v>
      </c>
    </row>
    <row r="161" spans="1:5" x14ac:dyDescent="0.25">
      <c r="A161" t="s">
        <v>29</v>
      </c>
      <c r="B161">
        <v>-5.5957999999999997E-3</v>
      </c>
      <c r="C161">
        <v>1</v>
      </c>
      <c r="D161">
        <v>0.24143000000000001</v>
      </c>
      <c r="E161">
        <v>-1</v>
      </c>
    </row>
    <row r="162" spans="1:5" x14ac:dyDescent="0.25">
      <c r="A162" t="s">
        <v>30</v>
      </c>
      <c r="B162">
        <v>0.2601</v>
      </c>
      <c r="C162">
        <v>0.24143000000000001</v>
      </c>
      <c r="D162">
        <v>1</v>
      </c>
      <c r="E162">
        <v>1</v>
      </c>
    </row>
    <row r="163" spans="1:5" x14ac:dyDescent="0.25">
      <c r="A163" t="s">
        <v>31</v>
      </c>
      <c r="B163">
        <v>-1</v>
      </c>
      <c r="C163">
        <v>-1</v>
      </c>
      <c r="D163">
        <v>1</v>
      </c>
      <c r="E163">
        <v>1</v>
      </c>
    </row>
    <row r="164" spans="1:5" x14ac:dyDescent="0.25">
      <c r="A164" t="s">
        <v>17</v>
      </c>
      <c r="B164">
        <v>1000</v>
      </c>
      <c r="C164" t="s">
        <v>22</v>
      </c>
    </row>
    <row r="165" spans="1:5" x14ac:dyDescent="0.25">
      <c r="B165" t="s">
        <v>28</v>
      </c>
      <c r="C165" t="s">
        <v>29</v>
      </c>
      <c r="D165" t="s">
        <v>30</v>
      </c>
      <c r="E165" t="s">
        <v>31</v>
      </c>
    </row>
    <row r="166" spans="1:5" x14ac:dyDescent="0.25">
      <c r="A166" t="s">
        <v>28</v>
      </c>
      <c r="B166">
        <v>1</v>
      </c>
      <c r="C166">
        <v>-6.8795999999999996E-2</v>
      </c>
      <c r="D166">
        <v>-6.5577999999999997E-2</v>
      </c>
      <c r="E166" t="s">
        <v>1</v>
      </c>
    </row>
    <row r="167" spans="1:5" x14ac:dyDescent="0.25">
      <c r="A167" t="s">
        <v>29</v>
      </c>
      <c r="B167">
        <v>-6.8795999999999996E-2</v>
      </c>
      <c r="C167">
        <v>1</v>
      </c>
      <c r="D167">
        <v>-5.7432999999999998E-2</v>
      </c>
      <c r="E167" t="s">
        <v>1</v>
      </c>
    </row>
    <row r="168" spans="1:5" x14ac:dyDescent="0.25">
      <c r="A168" t="s">
        <v>30</v>
      </c>
      <c r="B168">
        <v>-6.5577999999999997E-2</v>
      </c>
      <c r="C168">
        <v>-5.7432999999999998E-2</v>
      </c>
      <c r="D168">
        <v>1</v>
      </c>
      <c r="E168" t="s">
        <v>1</v>
      </c>
    </row>
    <row r="169" spans="1:5" x14ac:dyDescent="0.25">
      <c r="A169" t="s">
        <v>31</v>
      </c>
      <c r="B169" t="s">
        <v>1</v>
      </c>
      <c r="C169" t="s">
        <v>1</v>
      </c>
      <c r="D169" t="s">
        <v>1</v>
      </c>
      <c r="E169" t="s">
        <v>1</v>
      </c>
    </row>
    <row r="170" spans="1:5" x14ac:dyDescent="0.25">
      <c r="A170" t="s">
        <v>17</v>
      </c>
      <c r="B170">
        <v>2494.5947000000001</v>
      </c>
      <c r="C170" t="s">
        <v>2</v>
      </c>
    </row>
    <row r="171" spans="1:5" x14ac:dyDescent="0.25">
      <c r="B171" t="s">
        <v>28</v>
      </c>
      <c r="C171" t="s">
        <v>29</v>
      </c>
      <c r="D171" t="s">
        <v>30</v>
      </c>
      <c r="E171" t="s">
        <v>31</v>
      </c>
    </row>
    <row r="172" spans="1:5" x14ac:dyDescent="0.25">
      <c r="A172" t="s">
        <v>28</v>
      </c>
      <c r="B172">
        <v>1</v>
      </c>
      <c r="C172">
        <v>0.41642000000000001</v>
      </c>
      <c r="D172">
        <v>0.44982</v>
      </c>
      <c r="E172">
        <v>0.55313999999999997</v>
      </c>
    </row>
    <row r="173" spans="1:5" x14ac:dyDescent="0.25">
      <c r="A173" t="s">
        <v>29</v>
      </c>
      <c r="B173">
        <v>0.41642000000000001</v>
      </c>
      <c r="C173">
        <v>1</v>
      </c>
      <c r="D173">
        <v>0.86828000000000005</v>
      </c>
      <c r="E173">
        <v>0.90537999999999996</v>
      </c>
    </row>
    <row r="174" spans="1:5" x14ac:dyDescent="0.25">
      <c r="A174" t="s">
        <v>30</v>
      </c>
      <c r="B174">
        <v>0.44982</v>
      </c>
      <c r="C174">
        <v>0.86828000000000005</v>
      </c>
      <c r="D174">
        <v>1</v>
      </c>
      <c r="E174">
        <v>0.94935000000000003</v>
      </c>
    </row>
    <row r="175" spans="1:5" x14ac:dyDescent="0.25">
      <c r="A175" t="s">
        <v>31</v>
      </c>
      <c r="B175">
        <v>0.55313999999999997</v>
      </c>
      <c r="C175">
        <v>0.90537999999999996</v>
      </c>
      <c r="D175">
        <v>0.94935000000000003</v>
      </c>
      <c r="E175">
        <v>1</v>
      </c>
    </row>
    <row r="176" spans="1:5" x14ac:dyDescent="0.25">
      <c r="A176" t="s">
        <v>17</v>
      </c>
      <c r="B176">
        <v>2494.5947000000001</v>
      </c>
      <c r="C176" t="s">
        <v>21</v>
      </c>
    </row>
    <row r="177" spans="1:5" x14ac:dyDescent="0.25">
      <c r="B177" t="s">
        <v>28</v>
      </c>
      <c r="C177" t="s">
        <v>29</v>
      </c>
      <c r="D177" t="s">
        <v>30</v>
      </c>
      <c r="E177" t="s">
        <v>31</v>
      </c>
    </row>
    <row r="178" spans="1:5" x14ac:dyDescent="0.25">
      <c r="A178" t="s">
        <v>28</v>
      </c>
      <c r="B178">
        <v>1</v>
      </c>
      <c r="C178">
        <v>0.55986999999999998</v>
      </c>
      <c r="D178">
        <v>-0.11711000000000001</v>
      </c>
      <c r="E178">
        <v>0.11940000000000001</v>
      </c>
    </row>
    <row r="179" spans="1:5" x14ac:dyDescent="0.25">
      <c r="A179" t="s">
        <v>29</v>
      </c>
      <c r="B179">
        <v>0.55986999999999998</v>
      </c>
      <c r="C179">
        <v>1</v>
      </c>
      <c r="D179">
        <v>0.53852999999999995</v>
      </c>
      <c r="E179">
        <v>0.68232000000000004</v>
      </c>
    </row>
    <row r="180" spans="1:5" x14ac:dyDescent="0.25">
      <c r="A180" t="s">
        <v>30</v>
      </c>
      <c r="B180">
        <v>-0.11711000000000001</v>
      </c>
      <c r="C180">
        <v>0.53852999999999995</v>
      </c>
      <c r="D180">
        <v>1</v>
      </c>
      <c r="E180">
        <v>0.89165000000000005</v>
      </c>
    </row>
    <row r="181" spans="1:5" x14ac:dyDescent="0.25">
      <c r="A181" t="s">
        <v>31</v>
      </c>
      <c r="B181">
        <v>0.11940000000000001</v>
      </c>
      <c r="C181">
        <v>0.68232000000000004</v>
      </c>
      <c r="D181">
        <v>0.89165000000000005</v>
      </c>
      <c r="E181">
        <v>1</v>
      </c>
    </row>
    <row r="182" spans="1:5" x14ac:dyDescent="0.25">
      <c r="A182" t="s">
        <v>17</v>
      </c>
      <c r="B182">
        <v>2494.5947000000001</v>
      </c>
      <c r="C182" t="s">
        <v>0</v>
      </c>
    </row>
    <row r="183" spans="1:5" x14ac:dyDescent="0.25">
      <c r="B183" t="s">
        <v>28</v>
      </c>
      <c r="C183" t="s">
        <v>29</v>
      </c>
      <c r="D183" t="s">
        <v>30</v>
      </c>
      <c r="E183" t="s">
        <v>31</v>
      </c>
    </row>
    <row r="184" spans="1:5" x14ac:dyDescent="0.25">
      <c r="A184" t="s">
        <v>28</v>
      </c>
      <c r="B184">
        <v>1</v>
      </c>
      <c r="C184">
        <v>0.57347999999999999</v>
      </c>
      <c r="D184">
        <v>0.49919000000000002</v>
      </c>
      <c r="E184">
        <v>-1.3409000000000001E-2</v>
      </c>
    </row>
    <row r="185" spans="1:5" x14ac:dyDescent="0.25">
      <c r="A185" t="s">
        <v>29</v>
      </c>
      <c r="B185">
        <v>0.57347999999999999</v>
      </c>
      <c r="C185">
        <v>1</v>
      </c>
      <c r="D185">
        <v>0.79910999999999999</v>
      </c>
      <c r="E185">
        <v>0.55766000000000004</v>
      </c>
    </row>
    <row r="186" spans="1:5" x14ac:dyDescent="0.25">
      <c r="A186" t="s">
        <v>30</v>
      </c>
      <c r="B186">
        <v>0.49919000000000002</v>
      </c>
      <c r="C186">
        <v>0.79910999999999999</v>
      </c>
      <c r="D186">
        <v>1</v>
      </c>
      <c r="E186">
        <v>0.42170000000000002</v>
      </c>
    </row>
    <row r="187" spans="1:5" x14ac:dyDescent="0.25">
      <c r="A187" t="s">
        <v>31</v>
      </c>
      <c r="B187">
        <v>-1.3409000000000001E-2</v>
      </c>
      <c r="C187">
        <v>0.55766000000000004</v>
      </c>
      <c r="D187">
        <v>0.42170000000000002</v>
      </c>
      <c r="E187">
        <v>1</v>
      </c>
    </row>
    <row r="188" spans="1:5" x14ac:dyDescent="0.25">
      <c r="A188" t="s">
        <v>17</v>
      </c>
      <c r="B188">
        <v>2494.5947000000001</v>
      </c>
      <c r="C188" t="s">
        <v>22</v>
      </c>
    </row>
    <row r="189" spans="1:5" x14ac:dyDescent="0.25">
      <c r="B189" t="s">
        <v>28</v>
      </c>
      <c r="C189" t="s">
        <v>29</v>
      </c>
      <c r="D189" t="s">
        <v>30</v>
      </c>
      <c r="E189" t="s">
        <v>31</v>
      </c>
    </row>
    <row r="190" spans="1:5" x14ac:dyDescent="0.25">
      <c r="A190" t="s">
        <v>28</v>
      </c>
      <c r="B190">
        <v>1</v>
      </c>
      <c r="C190">
        <v>0.40750999999999998</v>
      </c>
      <c r="D190">
        <v>0.11201</v>
      </c>
      <c r="E190">
        <v>-3.1074999999999998E-2</v>
      </c>
    </row>
    <row r="191" spans="1:5" x14ac:dyDescent="0.25">
      <c r="A191" t="s">
        <v>29</v>
      </c>
      <c r="B191">
        <v>0.40750999999999998</v>
      </c>
      <c r="C191">
        <v>1</v>
      </c>
      <c r="D191">
        <v>0.59297999999999995</v>
      </c>
      <c r="E191">
        <v>0.30975000000000003</v>
      </c>
    </row>
    <row r="192" spans="1:5" x14ac:dyDescent="0.25">
      <c r="A192" t="s">
        <v>30</v>
      </c>
      <c r="B192">
        <v>0.11201</v>
      </c>
      <c r="C192">
        <v>0.59297999999999995</v>
      </c>
      <c r="D192">
        <v>1</v>
      </c>
      <c r="E192">
        <v>0.28597</v>
      </c>
    </row>
    <row r="193" spans="1:5" x14ac:dyDescent="0.25">
      <c r="A193" t="s">
        <v>31</v>
      </c>
      <c r="B193">
        <v>-3.1074999999999998E-2</v>
      </c>
      <c r="C193">
        <v>0.30975000000000003</v>
      </c>
      <c r="D193">
        <v>0.28597</v>
      </c>
      <c r="E19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Отчёт</vt:lpstr>
      <vt:lpstr>Данные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2021-06-18T08:56:11Z</dcterms:modified>
</cp:coreProperties>
</file>