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2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3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drawings/drawing4.xml" ContentType="application/vnd.openxmlformats-officedocument.drawing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drawings/drawing5.xml" ContentType="application/vnd.openxmlformats-officedocument.drawing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D:\Библиотека\!Мои статьи\Статья распознавание землетрясений\!docs\"/>
    </mc:Choice>
  </mc:AlternateContent>
  <xr:revisionPtr revIDLastSave="0" documentId="13_ncr:1_{D29F7C04-72A4-4BDC-8315-DBC35F2B0958}" xr6:coauthVersionLast="46" xr6:coauthVersionMax="46" xr10:uidLastSave="{00000000-0000-0000-0000-000000000000}"/>
  <bookViews>
    <workbookView xWindow="28680" yWindow="-120" windowWidth="29040" windowHeight="15840" activeTab="4" xr2:uid="{00000000-000D-0000-FFFF-FFFF00000000}"/>
  </bookViews>
  <sheets>
    <sheet name="All" sheetId="1" r:id="rId1"/>
    <sheet name="F15" sheetId="2" r:id="rId2"/>
    <sheet name="F16" sheetId="3" r:id="rId3"/>
    <sheet name="F17" sheetId="4" r:id="rId4"/>
    <sheet name="F18" sheetId="5" r:id="rId5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21" i="5" l="1"/>
  <c r="K21" i="5"/>
  <c r="K22" i="5" s="1"/>
  <c r="J21" i="5"/>
  <c r="J22" i="5" s="1"/>
  <c r="I21" i="5"/>
  <c r="I22" i="5" s="1"/>
  <c r="F21" i="5"/>
  <c r="E21" i="5"/>
  <c r="D21" i="5"/>
  <c r="C21" i="5"/>
  <c r="L20" i="5"/>
  <c r="K20" i="5"/>
  <c r="J20" i="5"/>
  <c r="I20" i="5"/>
  <c r="F20" i="5"/>
  <c r="E20" i="5"/>
  <c r="D20" i="5"/>
  <c r="C20" i="5"/>
  <c r="L19" i="5"/>
  <c r="K19" i="5"/>
  <c r="J19" i="5"/>
  <c r="I19" i="5"/>
  <c r="F19" i="5"/>
  <c r="E19" i="5"/>
  <c r="D19" i="5"/>
  <c r="C19" i="5"/>
  <c r="L21" i="4"/>
  <c r="L22" i="4" s="1"/>
  <c r="K21" i="4"/>
  <c r="J21" i="4"/>
  <c r="I21" i="4"/>
  <c r="I22" i="4" s="1"/>
  <c r="F21" i="4"/>
  <c r="E21" i="4"/>
  <c r="D21" i="4"/>
  <c r="C21" i="4"/>
  <c r="L20" i="4"/>
  <c r="K20" i="4"/>
  <c r="J20" i="4"/>
  <c r="I20" i="4"/>
  <c r="F20" i="4"/>
  <c r="E20" i="4"/>
  <c r="D20" i="4"/>
  <c r="C20" i="4"/>
  <c r="L19" i="4"/>
  <c r="K19" i="4"/>
  <c r="J19" i="4"/>
  <c r="I19" i="4"/>
  <c r="F19" i="4"/>
  <c r="E19" i="4"/>
  <c r="D19" i="4"/>
  <c r="C19" i="4"/>
  <c r="L21" i="3"/>
  <c r="L22" i="3" s="1"/>
  <c r="K21" i="3"/>
  <c r="K22" i="3" s="1"/>
  <c r="J21" i="3"/>
  <c r="J22" i="3" s="1"/>
  <c r="I21" i="3"/>
  <c r="F21" i="3"/>
  <c r="E21" i="3"/>
  <c r="D21" i="3"/>
  <c r="C21" i="3"/>
  <c r="L20" i="3"/>
  <c r="K20" i="3"/>
  <c r="J20" i="3"/>
  <c r="I20" i="3"/>
  <c r="F20" i="3"/>
  <c r="E20" i="3"/>
  <c r="D20" i="3"/>
  <c r="C20" i="3"/>
  <c r="L19" i="3"/>
  <c r="K19" i="3"/>
  <c r="J19" i="3"/>
  <c r="I19" i="3"/>
  <c r="F19" i="3"/>
  <c r="E19" i="3"/>
  <c r="D19" i="3"/>
  <c r="C19" i="3"/>
  <c r="C22" i="3" s="1"/>
  <c r="L21" i="2"/>
  <c r="L22" i="2" s="1"/>
  <c r="L20" i="2"/>
  <c r="L19" i="2"/>
  <c r="K21" i="2"/>
  <c r="K22" i="2" s="1"/>
  <c r="K20" i="2"/>
  <c r="K19" i="2"/>
  <c r="I21" i="2"/>
  <c r="I20" i="2"/>
  <c r="I19" i="2"/>
  <c r="J21" i="2"/>
  <c r="J20" i="2"/>
  <c r="J19" i="2"/>
  <c r="D21" i="2"/>
  <c r="D22" i="2" s="1"/>
  <c r="E21" i="2"/>
  <c r="E22" i="2" s="1"/>
  <c r="F21" i="2"/>
  <c r="D20" i="2"/>
  <c r="E20" i="2"/>
  <c r="F20" i="2"/>
  <c r="D19" i="2"/>
  <c r="E19" i="2"/>
  <c r="F19" i="2"/>
  <c r="C21" i="2"/>
  <c r="C20" i="2"/>
  <c r="C19" i="2"/>
  <c r="I22" i="2" l="1"/>
  <c r="I22" i="3"/>
  <c r="J22" i="4"/>
  <c r="K22" i="4"/>
  <c r="L22" i="5"/>
  <c r="C22" i="5"/>
  <c r="D22" i="5"/>
  <c r="E22" i="5"/>
  <c r="F22" i="5"/>
  <c r="C22" i="4"/>
  <c r="D22" i="4"/>
  <c r="E22" i="4"/>
  <c r="F22" i="4"/>
  <c r="D22" i="3"/>
  <c r="E22" i="3"/>
  <c r="F22" i="3"/>
  <c r="C22" i="2"/>
  <c r="F22" i="2"/>
  <c r="J22" i="2"/>
</calcChain>
</file>

<file path=xl/sharedStrings.xml><?xml version="1.0" encoding="utf-8"?>
<sst xmlns="http://schemas.openxmlformats.org/spreadsheetml/2006/main" count="172" uniqueCount="33">
  <si>
    <t>'01.03.2011'</t>
  </si>
  <si>
    <t>'02.03.2011'</t>
  </si>
  <si>
    <t>'03.03.2011'</t>
  </si>
  <si>
    <t>'04.03.2011'</t>
  </si>
  <si>
    <t>'05.03.2011'</t>
  </si>
  <si>
    <t>'06.03.2011'</t>
  </si>
  <si>
    <t>'07.03.2011'</t>
  </si>
  <si>
    <t>'08.03.2011'</t>
  </si>
  <si>
    <t>'09.03.2011'</t>
  </si>
  <si>
    <t>'10.03.2011'</t>
  </si>
  <si>
    <t>'11.03.2011'</t>
  </si>
  <si>
    <t>'12.03.2011'</t>
  </si>
  <si>
    <t>'13.03.2011'</t>
  </si>
  <si>
    <t>'14.03.2011'</t>
  </si>
  <si>
    <t>'15.03.2011'</t>
  </si>
  <si>
    <t>'16.03.2011'</t>
  </si>
  <si>
    <t>По формуле Добровольского</t>
  </si>
  <si>
    <t>R=8184.6км</t>
  </si>
  <si>
    <t>R=1000 км</t>
  </si>
  <si>
    <t>H-He</t>
  </si>
  <si>
    <t>О2</t>
  </si>
  <si>
    <t>E</t>
  </si>
  <si>
    <t>Etemp</t>
  </si>
  <si>
    <t>Усреднение по всем спутникам</t>
  </si>
  <si>
    <t>F15</t>
  </si>
  <si>
    <t>F16</t>
  </si>
  <si>
    <t>F17</t>
  </si>
  <si>
    <t>F18</t>
  </si>
  <si>
    <t>Q1</t>
  </si>
  <si>
    <t>Q2</t>
  </si>
  <si>
    <t>Q3</t>
  </si>
  <si>
    <t>IRQ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</si>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</sst>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11" fontId="0" fillId="0" borderId="0" xfId="0" applyNumberFormat="1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11" fontId="0" fillId="0" borderId="22" xfId="0" applyNumberFormat="1" applyBorder="1"/>
    <xf numFmtId="11" fontId="0" fillId="0" borderId="23" xfId="0" applyNumberFormat="1" applyBorder="1"/>
    <xf numFmtId="11" fontId="0" fillId="0" borderId="24" xfId="0" applyNumberFormat="1" applyBorder="1"/>
    <xf numFmtId="11" fontId="0" fillId="0" borderId="25" xfId="0" applyNumberFormat="1" applyBorder="1"/>
    <xf numFmtId="11" fontId="0" fillId="0" borderId="26" xfId="0" applyNumberFormat="1" applyBorder="1"/>
    <xf numFmtId="11" fontId="0" fillId="0" borderId="27" xfId="0" applyNumberFormat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11" fontId="0" fillId="0" borderId="28" xfId="0" applyNumberFormat="1" applyBorder="1"/>
    <xf numFmtId="11" fontId="0" fillId="0" borderId="29" xfId="0" applyNumberFormat="1" applyBorder="1"/>
    <xf numFmtId="11" fontId="0" fillId="0" borderId="30" xfId="0" applyNumberFormat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3" xfId="0" applyFill="1" applyBorder="1"/>
    <xf numFmtId="0" fontId="0" fillId="2" borderId="14" xfId="0" applyFill="1" applyBorder="1"/>
    <xf numFmtId="0" fontId="0" fillId="2" borderId="15" xfId="0" applyFill="1" applyBorder="1"/>
    <xf numFmtId="0" fontId="0" fillId="2" borderId="7" xfId="0" applyFill="1" applyBorder="1"/>
    <xf numFmtId="0" fontId="0" fillId="2" borderId="16" xfId="0" applyFill="1" applyBorder="1"/>
    <xf numFmtId="0" fontId="0" fillId="2" borderId="2" xfId="0" applyFill="1" applyBorder="1"/>
    <xf numFmtId="0" fontId="0" fillId="2" borderId="17" xfId="0" applyFill="1" applyBorder="1"/>
    <xf numFmtId="0" fontId="0" fillId="2" borderId="4" xfId="0" applyFill="1" applyBorder="1"/>
    <xf numFmtId="0" fontId="0" fillId="2" borderId="18" xfId="0" applyFill="1" applyBorder="1"/>
    <xf numFmtId="0" fontId="0" fillId="2" borderId="7" xfId="0" applyFill="1" applyBorder="1" applyAlignment="1">
      <alignment horizontal="right"/>
    </xf>
    <xf numFmtId="0" fontId="0" fillId="2" borderId="8" xfId="0" applyFill="1" applyBorder="1" applyAlignment="1">
      <alignment horizontal="center"/>
    </xf>
    <xf numFmtId="0" fontId="0" fillId="2" borderId="2" xfId="0" applyFill="1" applyBorder="1" applyAlignment="1">
      <alignment horizontal="right"/>
    </xf>
    <xf numFmtId="0" fontId="0" fillId="2" borderId="1" xfId="0" applyFill="1" applyBorder="1" applyAlignment="1">
      <alignment horizontal="center"/>
    </xf>
    <xf numFmtId="0" fontId="0" fillId="2" borderId="4" xfId="0" applyFill="1" applyBorder="1" applyAlignment="1">
      <alignment horizontal="right"/>
    </xf>
    <xf numFmtId="0" fontId="0" fillId="2" borderId="5" xfId="0" applyFill="1" applyBorder="1" applyAlignment="1">
      <alignment horizontal="center"/>
    </xf>
    <xf numFmtId="0" fontId="0" fillId="3" borderId="8" xfId="0" applyFill="1" applyBorder="1"/>
    <xf numFmtId="0" fontId="0" fillId="3" borderId="1" xfId="0" applyFill="1" applyBorder="1"/>
    <xf numFmtId="0" fontId="0" fillId="3" borderId="5" xfId="0" applyFill="1" applyBorder="1"/>
    <xf numFmtId="0" fontId="0" fillId="3" borderId="9" xfId="0" applyFill="1" applyBorder="1"/>
    <xf numFmtId="0" fontId="0" fillId="3" borderId="3" xfId="0" applyFill="1" applyBorder="1"/>
    <xf numFmtId="0" fontId="0" fillId="3" borderId="6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O2</a:t>
            </a:r>
            <a:endParaRPr lang="ru-RU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All!$F$1</c:f>
              <c:strCache>
                <c:ptCount val="1"/>
                <c:pt idx="0">
                  <c:v>R=8184.6км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All!$A$3:$A$18</c:f>
              <c:numCache>
                <c:formatCode>General</c:formatCode>
                <c:ptCount val="1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</c:numCache>
            </c:numRef>
          </c:xVal>
          <c:yVal>
            <c:numRef>
              <c:f>All!$D$3:$D$18</c:f>
              <c:numCache>
                <c:formatCode>0.00E+00</c:formatCode>
                <c:ptCount val="16"/>
                <c:pt idx="0">
                  <c:v>12379.9648047716</c:v>
                </c:pt>
                <c:pt idx="1">
                  <c:v>11050.1879966622</c:v>
                </c:pt>
                <c:pt idx="2">
                  <c:v>13078.0299410688</c:v>
                </c:pt>
                <c:pt idx="3">
                  <c:v>12759.598102190201</c:v>
                </c:pt>
                <c:pt idx="4">
                  <c:v>14663.0797806788</c:v>
                </c:pt>
                <c:pt idx="5">
                  <c:v>15868.7931738522</c:v>
                </c:pt>
                <c:pt idx="6">
                  <c:v>18906.937249980299</c:v>
                </c:pt>
                <c:pt idx="7">
                  <c:v>20837.653990475799</c:v>
                </c:pt>
                <c:pt idx="8">
                  <c:v>20738.877724304501</c:v>
                </c:pt>
                <c:pt idx="9">
                  <c:v>23851.202260418799</c:v>
                </c:pt>
                <c:pt idx="10">
                  <c:v>21475.3273745099</c:v>
                </c:pt>
                <c:pt idx="11">
                  <c:v>18545.851301719598</c:v>
                </c:pt>
                <c:pt idx="12">
                  <c:v>17655.976737137498</c:v>
                </c:pt>
                <c:pt idx="13">
                  <c:v>16906.142882913799</c:v>
                </c:pt>
                <c:pt idx="14">
                  <c:v>15864.465591337301</c:v>
                </c:pt>
                <c:pt idx="15">
                  <c:v>15285.3849782582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30CD-4CFA-82C4-60820691E4A4}"/>
            </c:ext>
          </c:extLst>
        </c:ser>
        <c:ser>
          <c:idx val="1"/>
          <c:order val="1"/>
          <c:tx>
            <c:strRef>
              <c:f>All!$L$1</c:f>
              <c:strCache>
                <c:ptCount val="1"/>
                <c:pt idx="0">
                  <c:v>R=1000 км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All!$A$3:$A$18</c:f>
              <c:numCache>
                <c:formatCode>General</c:formatCode>
                <c:ptCount val="1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</c:numCache>
            </c:numRef>
          </c:xVal>
          <c:yVal>
            <c:numRef>
              <c:f>All!$J$3:$J$18</c:f>
              <c:numCache>
                <c:formatCode>0.00E+00</c:formatCode>
                <c:ptCount val="16"/>
                <c:pt idx="0">
                  <c:v>8618.6349057471307</c:v>
                </c:pt>
                <c:pt idx="1">
                  <c:v>8390.8495114503803</c:v>
                </c:pt>
                <c:pt idx="2">
                  <c:v>8598.5374351421196</c:v>
                </c:pt>
                <c:pt idx="3">
                  <c:v>7830.1912403030301</c:v>
                </c:pt>
                <c:pt idx="4">
                  <c:v>7645.0965808580904</c:v>
                </c:pt>
                <c:pt idx="5">
                  <c:v>8769.8062976562505</c:v>
                </c:pt>
                <c:pt idx="6">
                  <c:v>12445.0682482759</c:v>
                </c:pt>
                <c:pt idx="7">
                  <c:v>14809.8453535354</c:v>
                </c:pt>
                <c:pt idx="8">
                  <c:v>15723.0024724062</c:v>
                </c:pt>
                <c:pt idx="9">
                  <c:v>20124.989227053102</c:v>
                </c:pt>
                <c:pt idx="10">
                  <c:v>19551.862128205099</c:v>
                </c:pt>
                <c:pt idx="11">
                  <c:v>13859.221614035099</c:v>
                </c:pt>
                <c:pt idx="12">
                  <c:v>8011.9382936508</c:v>
                </c:pt>
                <c:pt idx="13">
                  <c:v>11755.993364583301</c:v>
                </c:pt>
                <c:pt idx="14">
                  <c:v>10874.9106308017</c:v>
                </c:pt>
                <c:pt idx="15">
                  <c:v>11373.1399171717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30CD-4CFA-82C4-60820691E4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85250240"/>
        <c:axId val="238197936"/>
      </c:scatterChart>
      <c:valAx>
        <c:axId val="6852502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ru-RU"/>
                  <a:t>Марта,</a:t>
                </a:r>
                <a:r>
                  <a:rPr lang="ru-RU" baseline="0"/>
                  <a:t> 2011 года</a:t>
                </a:r>
                <a:endParaRPr lang="ru-RU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ru-RU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238197936"/>
        <c:crosses val="autoZero"/>
        <c:crossBetween val="midCat"/>
      </c:valAx>
      <c:valAx>
        <c:axId val="2381979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68525024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E</a:t>
            </a:r>
            <a:endParaRPr lang="ru-RU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All!$F$1</c:f>
              <c:strCache>
                <c:ptCount val="1"/>
                <c:pt idx="0">
                  <c:v>R=8184.6км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All!$A$3:$A$18</c:f>
              <c:numCache>
                <c:formatCode>General</c:formatCode>
                <c:ptCount val="1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</c:numCache>
            </c:numRef>
          </c:xVal>
          <c:yVal>
            <c:numRef>
              <c:f>All!$E$3:$E$18</c:f>
              <c:numCache>
                <c:formatCode>0.00E+00</c:formatCode>
                <c:ptCount val="16"/>
                <c:pt idx="0">
                  <c:v>20665.437456339099</c:v>
                </c:pt>
                <c:pt idx="1">
                  <c:v>18369.236307142499</c:v>
                </c:pt>
                <c:pt idx="2">
                  <c:v>21484.8649901348</c:v>
                </c:pt>
                <c:pt idx="3">
                  <c:v>20264.755406390901</c:v>
                </c:pt>
                <c:pt idx="4">
                  <c:v>22396.221458704302</c:v>
                </c:pt>
                <c:pt idx="5">
                  <c:v>23180.896369356498</c:v>
                </c:pt>
                <c:pt idx="6">
                  <c:v>26194.612137120999</c:v>
                </c:pt>
                <c:pt idx="7">
                  <c:v>28388.027712861302</c:v>
                </c:pt>
                <c:pt idx="8">
                  <c:v>27109.134489587901</c:v>
                </c:pt>
                <c:pt idx="9">
                  <c:v>30349.390225752399</c:v>
                </c:pt>
                <c:pt idx="10">
                  <c:v>26532.181771937801</c:v>
                </c:pt>
                <c:pt idx="11">
                  <c:v>22970.963453001801</c:v>
                </c:pt>
                <c:pt idx="12">
                  <c:v>23324.055496216501</c:v>
                </c:pt>
                <c:pt idx="13">
                  <c:v>22535.417949742499</c:v>
                </c:pt>
                <c:pt idx="14">
                  <c:v>22404.408575931699</c:v>
                </c:pt>
                <c:pt idx="15">
                  <c:v>21480.453898518699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D76D-4ABB-99B3-A20F634D71A4}"/>
            </c:ext>
          </c:extLst>
        </c:ser>
        <c:ser>
          <c:idx val="1"/>
          <c:order val="1"/>
          <c:tx>
            <c:strRef>
              <c:f>All!$L$1</c:f>
              <c:strCache>
                <c:ptCount val="1"/>
                <c:pt idx="0">
                  <c:v>R=1000 км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All!$A$3:$A$18</c:f>
              <c:numCache>
                <c:formatCode>General</c:formatCode>
                <c:ptCount val="1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</c:numCache>
            </c:numRef>
          </c:xVal>
          <c:yVal>
            <c:numRef>
              <c:f>All!$K$3:$K$18</c:f>
              <c:numCache>
                <c:formatCode>0.00E+00</c:formatCode>
                <c:ptCount val="16"/>
                <c:pt idx="0">
                  <c:v>15842.3054069767</c:v>
                </c:pt>
                <c:pt idx="1">
                  <c:v>20123.913131677</c:v>
                </c:pt>
                <c:pt idx="2">
                  <c:v>18988.476315789499</c:v>
                </c:pt>
                <c:pt idx="3">
                  <c:v>18863.9445689655</c:v>
                </c:pt>
                <c:pt idx="4">
                  <c:v>17850.351034482799</c:v>
                </c:pt>
                <c:pt idx="5">
                  <c:v>14611.4426797386</c:v>
                </c:pt>
                <c:pt idx="6">
                  <c:v>18054.3023428571</c:v>
                </c:pt>
                <c:pt idx="7">
                  <c:v>20480.064097938099</c:v>
                </c:pt>
                <c:pt idx="8">
                  <c:v>21013.244775280898</c:v>
                </c:pt>
                <c:pt idx="9">
                  <c:v>23907.9159493671</c:v>
                </c:pt>
                <c:pt idx="10">
                  <c:v>23772.428091603098</c:v>
                </c:pt>
                <c:pt idx="11">
                  <c:v>19609.704962962998</c:v>
                </c:pt>
                <c:pt idx="12">
                  <c:v>12684.149369369399</c:v>
                </c:pt>
                <c:pt idx="13">
                  <c:v>17637.1787341772</c:v>
                </c:pt>
                <c:pt idx="14">
                  <c:v>17365.070614973301</c:v>
                </c:pt>
                <c:pt idx="15">
                  <c:v>18085.291263157898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D76D-4ABB-99B3-A20F634D71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85250240"/>
        <c:axId val="238197936"/>
      </c:scatterChart>
      <c:valAx>
        <c:axId val="6852502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ru-RU"/>
                  <a:t>Марта,</a:t>
                </a:r>
                <a:r>
                  <a:rPr lang="ru-RU" baseline="0"/>
                  <a:t> 2011 года</a:t>
                </a:r>
                <a:endParaRPr lang="ru-RU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ru-RU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238197936"/>
        <c:crosses val="autoZero"/>
        <c:crossBetween val="midCat"/>
      </c:valAx>
      <c:valAx>
        <c:axId val="2381979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68525024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Etemp</a:t>
            </a:r>
            <a:endParaRPr lang="ru-RU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All!$F$1</c:f>
              <c:strCache>
                <c:ptCount val="1"/>
                <c:pt idx="0">
                  <c:v>R=8184.6км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All!$A$3:$A$18</c:f>
              <c:numCache>
                <c:formatCode>General</c:formatCode>
                <c:ptCount val="1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</c:numCache>
            </c:numRef>
          </c:xVal>
          <c:yVal>
            <c:numRef>
              <c:f>All!$F$3:$F$18</c:f>
              <c:numCache>
                <c:formatCode>0.00E+00</c:formatCode>
                <c:ptCount val="16"/>
                <c:pt idx="0">
                  <c:v>3100.2064941026001</c:v>
                </c:pt>
                <c:pt idx="1">
                  <c:v>3195.1579160983802</c:v>
                </c:pt>
                <c:pt idx="2">
                  <c:v>3108.27357653229</c:v>
                </c:pt>
                <c:pt idx="3">
                  <c:v>3211.6812791562702</c:v>
                </c:pt>
                <c:pt idx="4">
                  <c:v>3177.4137730094499</c:v>
                </c:pt>
                <c:pt idx="5">
                  <c:v>3212.0129062442302</c:v>
                </c:pt>
                <c:pt idx="6">
                  <c:v>3201.9424862230699</c:v>
                </c:pt>
                <c:pt idx="7">
                  <c:v>3181.3064168043302</c:v>
                </c:pt>
                <c:pt idx="8">
                  <c:v>3199.1000236742402</c:v>
                </c:pt>
                <c:pt idx="9">
                  <c:v>3199.8055292586</c:v>
                </c:pt>
                <c:pt idx="10">
                  <c:v>3312.4942092326901</c:v>
                </c:pt>
                <c:pt idx="11">
                  <c:v>3358.2004458042002</c:v>
                </c:pt>
                <c:pt idx="12">
                  <c:v>3236.0352361944701</c:v>
                </c:pt>
                <c:pt idx="13">
                  <c:v>3201.0848705435801</c:v>
                </c:pt>
                <c:pt idx="14">
                  <c:v>3170.4407684389598</c:v>
                </c:pt>
                <c:pt idx="15">
                  <c:v>3150.9179898513598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4128-4B46-BAF8-E196B34F60E5}"/>
            </c:ext>
          </c:extLst>
        </c:ser>
        <c:ser>
          <c:idx val="1"/>
          <c:order val="1"/>
          <c:tx>
            <c:strRef>
              <c:f>All!$L$1</c:f>
              <c:strCache>
                <c:ptCount val="1"/>
                <c:pt idx="0">
                  <c:v>R=1000 км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All!$A$3:$A$18</c:f>
              <c:numCache>
                <c:formatCode>General</c:formatCode>
                <c:ptCount val="1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</c:numCache>
            </c:numRef>
          </c:xVal>
          <c:yVal>
            <c:numRef>
              <c:f>All!$L$3:$L$18</c:f>
              <c:numCache>
                <c:formatCode>0.00E+00</c:formatCode>
                <c:ptCount val="16"/>
                <c:pt idx="0">
                  <c:v>3224.86779069767</c:v>
                </c:pt>
                <c:pt idx="1">
                  <c:v>3275.1211180124201</c:v>
                </c:pt>
                <c:pt idx="2">
                  <c:v>3155.8243421052598</c:v>
                </c:pt>
                <c:pt idx="3">
                  <c:v>3428.32443965517</c:v>
                </c:pt>
                <c:pt idx="4">
                  <c:v>3135.6172413793101</c:v>
                </c:pt>
                <c:pt idx="5">
                  <c:v>3238.7653921568599</c:v>
                </c:pt>
                <c:pt idx="6">
                  <c:v>3191.6864</c:v>
                </c:pt>
                <c:pt idx="7">
                  <c:v>3267.8403608247399</c:v>
                </c:pt>
                <c:pt idx="8">
                  <c:v>3413.6883801498102</c:v>
                </c:pt>
                <c:pt idx="9">
                  <c:v>3389.8740822784798</c:v>
                </c:pt>
                <c:pt idx="10">
                  <c:v>3643.6654580152699</c:v>
                </c:pt>
                <c:pt idx="11">
                  <c:v>3220.2026666666702</c:v>
                </c:pt>
                <c:pt idx="12">
                  <c:v>3039.4575675675701</c:v>
                </c:pt>
                <c:pt idx="13">
                  <c:v>3067.9047468354402</c:v>
                </c:pt>
                <c:pt idx="14">
                  <c:v>3185.7707754010698</c:v>
                </c:pt>
                <c:pt idx="15">
                  <c:v>3216.38997368421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4128-4B46-BAF8-E196B34F60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85250240"/>
        <c:axId val="238197936"/>
      </c:scatterChart>
      <c:valAx>
        <c:axId val="6852502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ru-RU"/>
                  <a:t>Марта,</a:t>
                </a:r>
                <a:r>
                  <a:rPr lang="ru-RU" baseline="0"/>
                  <a:t> 2011 года</a:t>
                </a:r>
                <a:endParaRPr lang="ru-RU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ru-RU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238197936"/>
        <c:crosses val="autoZero"/>
        <c:crossBetween val="midCat"/>
      </c:valAx>
      <c:valAx>
        <c:axId val="2381979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68525024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H-He</a:t>
            </a:r>
            <a:endParaRPr lang="ru-RU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All!$F$1</c:f>
              <c:strCache>
                <c:ptCount val="1"/>
                <c:pt idx="0">
                  <c:v>R=8184.6км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All!$A$3:$A$18</c:f>
              <c:numCache>
                <c:formatCode>General</c:formatCode>
                <c:ptCount val="1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</c:numCache>
            </c:numRef>
          </c:xVal>
          <c:yVal>
            <c:numRef>
              <c:f>All!$C$3:$C$18</c:f>
              <c:numCache>
                <c:formatCode>0.00E+00</c:formatCode>
                <c:ptCount val="16"/>
                <c:pt idx="0">
                  <c:v>7093.3721149809999</c:v>
                </c:pt>
                <c:pt idx="1">
                  <c:v>6318.2411760326104</c:v>
                </c:pt>
                <c:pt idx="2">
                  <c:v>6988.5878108329098</c:v>
                </c:pt>
                <c:pt idx="3">
                  <c:v>6477.6526577021896</c:v>
                </c:pt>
                <c:pt idx="4">
                  <c:v>6626.4472951006201</c:v>
                </c:pt>
                <c:pt idx="5">
                  <c:v>6432.2444285451302</c:v>
                </c:pt>
                <c:pt idx="6">
                  <c:v>6948.2346535386596</c:v>
                </c:pt>
                <c:pt idx="7">
                  <c:v>7195.0688790711501</c:v>
                </c:pt>
                <c:pt idx="8">
                  <c:v>6648.6560427498798</c:v>
                </c:pt>
                <c:pt idx="9">
                  <c:v>7182.3428621286703</c:v>
                </c:pt>
                <c:pt idx="10">
                  <c:v>6383.6245811246899</c:v>
                </c:pt>
                <c:pt idx="11">
                  <c:v>5875.3578759432603</c:v>
                </c:pt>
                <c:pt idx="12">
                  <c:v>6633.38932560583</c:v>
                </c:pt>
                <c:pt idx="13">
                  <c:v>6831.7212218437799</c:v>
                </c:pt>
                <c:pt idx="14">
                  <c:v>7102.1659556815803</c:v>
                </c:pt>
                <c:pt idx="15">
                  <c:v>6711.8913471952201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407A-4099-84FB-4C30FD13AB41}"/>
            </c:ext>
          </c:extLst>
        </c:ser>
        <c:ser>
          <c:idx val="1"/>
          <c:order val="1"/>
          <c:tx>
            <c:strRef>
              <c:f>All!$L$1</c:f>
              <c:strCache>
                <c:ptCount val="1"/>
                <c:pt idx="0">
                  <c:v>R=1000 км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All!$A$3:$A$18</c:f>
              <c:numCache>
                <c:formatCode>General</c:formatCode>
                <c:ptCount val="1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</c:numCache>
            </c:numRef>
          </c:xVal>
          <c:yVal>
            <c:numRef>
              <c:f>All!$I$3:$I$18</c:f>
              <c:numCache>
                <c:formatCode>0.00E+00</c:formatCode>
                <c:ptCount val="16"/>
                <c:pt idx="0">
                  <c:v>6487.1562758620703</c:v>
                </c:pt>
                <c:pt idx="1">
                  <c:v>10106.6450769231</c:v>
                </c:pt>
                <c:pt idx="2">
                  <c:v>7926.6098578811398</c:v>
                </c:pt>
                <c:pt idx="3">
                  <c:v>9767.8713074712705</c:v>
                </c:pt>
                <c:pt idx="4">
                  <c:v>6844.8274747474698</c:v>
                </c:pt>
                <c:pt idx="5">
                  <c:v>5804.7588359788397</c:v>
                </c:pt>
                <c:pt idx="6">
                  <c:v>6599.4086111111101</c:v>
                </c:pt>
                <c:pt idx="7">
                  <c:v>6477.6519805194803</c:v>
                </c:pt>
                <c:pt idx="8">
                  <c:v>6323.6727333333301</c:v>
                </c:pt>
                <c:pt idx="9">
                  <c:v>6121.6528590785902</c:v>
                </c:pt>
                <c:pt idx="10">
                  <c:v>6318.1905555555604</c:v>
                </c:pt>
                <c:pt idx="11">
                  <c:v>7802.5254358974398</c:v>
                </c:pt>
                <c:pt idx="12">
                  <c:v>5896.7053048780499</c:v>
                </c:pt>
                <c:pt idx="13">
                  <c:v>6704.5708743169398</c:v>
                </c:pt>
                <c:pt idx="14">
                  <c:v>6167.38923655914</c:v>
                </c:pt>
                <c:pt idx="15">
                  <c:v>6595.7394999999997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407A-4099-84FB-4C30FD13AB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85250240"/>
        <c:axId val="238197936"/>
      </c:scatterChart>
      <c:valAx>
        <c:axId val="6852502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ru-RU"/>
                  <a:t>Марта,</a:t>
                </a:r>
                <a:r>
                  <a:rPr lang="ru-RU" baseline="0"/>
                  <a:t> 2011 года</a:t>
                </a:r>
                <a:endParaRPr lang="ru-RU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ru-RU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238197936"/>
        <c:crosses val="autoZero"/>
        <c:crossBetween val="midCat"/>
      </c:valAx>
      <c:valAx>
        <c:axId val="2381979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68525024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O2</a:t>
            </a:r>
            <a:endParaRPr lang="ru-RU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'F15'!$F$1</c:f>
              <c:strCache>
                <c:ptCount val="1"/>
                <c:pt idx="0">
                  <c:v>R=8184.6км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'F15'!$A$3:$A$18</c:f>
              <c:numCache>
                <c:formatCode>General</c:formatCode>
                <c:ptCount val="1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</c:numCache>
            </c:numRef>
          </c:xVal>
          <c:yVal>
            <c:numRef>
              <c:f>'F15'!$D$3:$D$18</c:f>
              <c:numCache>
                <c:formatCode>0.00E+00</c:formatCode>
                <c:ptCount val="16"/>
                <c:pt idx="0">
                  <c:v>16477.976828193801</c:v>
                </c:pt>
                <c:pt idx="1">
                  <c:v>15448.278679266899</c:v>
                </c:pt>
                <c:pt idx="2">
                  <c:v>18083.142865139998</c:v>
                </c:pt>
                <c:pt idx="3">
                  <c:v>17913.7870386266</c:v>
                </c:pt>
                <c:pt idx="4">
                  <c:v>20819.9668507959</c:v>
                </c:pt>
                <c:pt idx="5">
                  <c:v>22583.305659624399</c:v>
                </c:pt>
                <c:pt idx="6">
                  <c:v>26754.443421052601</c:v>
                </c:pt>
                <c:pt idx="7">
                  <c:v>30072.135103002402</c:v>
                </c:pt>
                <c:pt idx="8">
                  <c:v>28799.705986527599</c:v>
                </c:pt>
                <c:pt idx="9">
                  <c:v>31883.5461973415</c:v>
                </c:pt>
                <c:pt idx="10">
                  <c:v>27497.4674963057</c:v>
                </c:pt>
                <c:pt idx="11">
                  <c:v>24140.061730230598</c:v>
                </c:pt>
                <c:pt idx="12">
                  <c:v>24847.6243751412</c:v>
                </c:pt>
                <c:pt idx="13">
                  <c:v>23385.0378895951</c:v>
                </c:pt>
                <c:pt idx="14">
                  <c:v>23280.041273638599</c:v>
                </c:pt>
                <c:pt idx="15">
                  <c:v>21268.259655367201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8AA6-46EE-AB47-183A6F400408}"/>
            </c:ext>
          </c:extLst>
        </c:ser>
        <c:ser>
          <c:idx val="1"/>
          <c:order val="1"/>
          <c:tx>
            <c:strRef>
              <c:f>'F15'!$L$1</c:f>
              <c:strCache>
                <c:ptCount val="1"/>
                <c:pt idx="0">
                  <c:v>R=1000 км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'F15'!$A$3:$A$18</c:f>
              <c:numCache>
                <c:formatCode>General</c:formatCode>
                <c:ptCount val="1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</c:numCache>
            </c:numRef>
          </c:xVal>
          <c:yVal>
            <c:numRef>
              <c:f>'F15'!$J$3:$J$18</c:f>
              <c:numCache>
                <c:formatCode>0.00E+00</c:formatCode>
                <c:ptCount val="16"/>
                <c:pt idx="0">
                  <c:v>9638.6510144927506</c:v>
                </c:pt>
                <c:pt idx="1">
                  <c:v>11867.2982142857</c:v>
                </c:pt>
                <c:pt idx="2">
                  <c:v>12175.6277777778</c:v>
                </c:pt>
                <c:pt idx="3">
                  <c:v>13216.833908045999</c:v>
                </c:pt>
                <c:pt idx="4">
                  <c:v>15936.3666666667</c:v>
                </c:pt>
                <c:pt idx="5">
                  <c:v>16435.769230769201</c:v>
                </c:pt>
                <c:pt idx="6">
                  <c:v>28622.818181818198</c:v>
                </c:pt>
                <c:pt idx="7">
                  <c:v>25284.240897435899</c:v>
                </c:pt>
                <c:pt idx="8">
                  <c:v>21888.1149425287</c:v>
                </c:pt>
                <c:pt idx="9">
                  <c:v>29156.277777777799</c:v>
                </c:pt>
                <c:pt idx="10">
                  <c:v>30466.0987654321</c:v>
                </c:pt>
                <c:pt idx="11">
                  <c:v>23504.928571428602</c:v>
                </c:pt>
                <c:pt idx="12">
                  <c:v>20599.333333333299</c:v>
                </c:pt>
                <c:pt idx="13">
                  <c:v>22600.5614035088</c:v>
                </c:pt>
                <c:pt idx="14">
                  <c:v>18789.6172839506</c:v>
                </c:pt>
                <c:pt idx="15">
                  <c:v>18584.4597701149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8AA6-46EE-AB47-183A6F4004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85250240"/>
        <c:axId val="238197936"/>
      </c:scatterChart>
      <c:valAx>
        <c:axId val="6852502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ru-RU"/>
                  <a:t>Марта,</a:t>
                </a:r>
                <a:r>
                  <a:rPr lang="ru-RU" baseline="0"/>
                  <a:t> 2011 года</a:t>
                </a:r>
                <a:endParaRPr lang="ru-RU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ru-RU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238197936"/>
        <c:crosses val="autoZero"/>
        <c:crossBetween val="midCat"/>
      </c:valAx>
      <c:valAx>
        <c:axId val="2381979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68525024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E</a:t>
            </a:r>
            <a:endParaRPr lang="ru-RU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'F15'!$F$1</c:f>
              <c:strCache>
                <c:ptCount val="1"/>
                <c:pt idx="0">
                  <c:v>R=8184.6км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'F15'!$A$3:$A$18</c:f>
              <c:numCache>
                <c:formatCode>General</c:formatCode>
                <c:ptCount val="1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</c:numCache>
            </c:numRef>
          </c:xVal>
          <c:yVal>
            <c:numRef>
              <c:f>'F15'!$E$3:$E$18</c:f>
              <c:numCache>
                <c:formatCode>0.00E+00</c:formatCode>
                <c:ptCount val="16"/>
                <c:pt idx="0">
                  <c:v>35193.175306469602</c:v>
                </c:pt>
                <c:pt idx="1">
                  <c:v>29201.0747689007</c:v>
                </c:pt>
                <c:pt idx="2">
                  <c:v>34671.514738319602</c:v>
                </c:pt>
                <c:pt idx="3">
                  <c:v>32792.093075799297</c:v>
                </c:pt>
                <c:pt idx="4">
                  <c:v>35493.240645862097</c:v>
                </c:pt>
                <c:pt idx="5">
                  <c:v>37374.0804759928</c:v>
                </c:pt>
                <c:pt idx="6">
                  <c:v>41326.627710093897</c:v>
                </c:pt>
                <c:pt idx="7">
                  <c:v>46071.792116229502</c:v>
                </c:pt>
                <c:pt idx="8">
                  <c:v>42543.307834617197</c:v>
                </c:pt>
                <c:pt idx="9">
                  <c:v>48054.493256833899</c:v>
                </c:pt>
                <c:pt idx="10">
                  <c:v>40289.869330358801</c:v>
                </c:pt>
                <c:pt idx="11">
                  <c:v>34815.778084686797</c:v>
                </c:pt>
                <c:pt idx="12">
                  <c:v>36293.307882121102</c:v>
                </c:pt>
                <c:pt idx="13">
                  <c:v>34296.886831469303</c:v>
                </c:pt>
                <c:pt idx="14">
                  <c:v>35805.785328889899</c:v>
                </c:pt>
                <c:pt idx="15">
                  <c:v>32827.846466605297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36CD-4DDF-BB05-5D2184BB48F8}"/>
            </c:ext>
          </c:extLst>
        </c:ser>
        <c:ser>
          <c:idx val="1"/>
          <c:order val="1"/>
          <c:tx>
            <c:strRef>
              <c:f>'F15'!$L$1</c:f>
              <c:strCache>
                <c:ptCount val="1"/>
                <c:pt idx="0">
                  <c:v>R=1000 км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'F15'!$A$3:$A$18</c:f>
              <c:numCache>
                <c:formatCode>General</c:formatCode>
                <c:ptCount val="1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</c:numCache>
            </c:numRef>
          </c:xVal>
          <c:yVal>
            <c:numRef>
              <c:f>'F15'!$K$3:$K$18</c:f>
              <c:numCache>
                <c:formatCode>0.00E+00</c:formatCode>
                <c:ptCount val="16"/>
                <c:pt idx="0">
                  <c:v>24745.457600000002</c:v>
                </c:pt>
                <c:pt idx="1">
                  <c:v>29613.167529824601</c:v>
                </c:pt>
                <c:pt idx="2">
                  <c:v>30464.435849056601</c:v>
                </c:pt>
                <c:pt idx="3">
                  <c:v>34916.725862068997</c:v>
                </c:pt>
                <c:pt idx="4">
                  <c:v>30507.83</c:v>
                </c:pt>
                <c:pt idx="5">
                  <c:v>22762.715789473699</c:v>
                </c:pt>
                <c:pt idx="6">
                  <c:v>28329.440975609799</c:v>
                </c:pt>
                <c:pt idx="7">
                  <c:v>32089.235454545498</c:v>
                </c:pt>
                <c:pt idx="8">
                  <c:v>30733.623214285701</c:v>
                </c:pt>
                <c:pt idx="9">
                  <c:v>36315.509400000003</c:v>
                </c:pt>
                <c:pt idx="10">
                  <c:v>48637.0339285714</c:v>
                </c:pt>
                <c:pt idx="11">
                  <c:v>30315.210714285698</c:v>
                </c:pt>
                <c:pt idx="12">
                  <c:v>18533.9362068966</c:v>
                </c:pt>
                <c:pt idx="13">
                  <c:v>27450.661224489799</c:v>
                </c:pt>
                <c:pt idx="14">
                  <c:v>28221.5821428571</c:v>
                </c:pt>
                <c:pt idx="15">
                  <c:v>29436.3601851852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36CD-4DDF-BB05-5D2184BB48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85250240"/>
        <c:axId val="238197936"/>
      </c:scatterChart>
      <c:valAx>
        <c:axId val="6852502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ru-RU"/>
                  <a:t>Марта,</a:t>
                </a:r>
                <a:r>
                  <a:rPr lang="ru-RU" baseline="0"/>
                  <a:t> 2011 года</a:t>
                </a:r>
                <a:endParaRPr lang="ru-RU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ru-RU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238197936"/>
        <c:crosses val="autoZero"/>
        <c:crossBetween val="midCat"/>
      </c:valAx>
      <c:valAx>
        <c:axId val="2381979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68525024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Etemp</a:t>
            </a:r>
            <a:endParaRPr lang="ru-RU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'F15'!$F$1</c:f>
              <c:strCache>
                <c:ptCount val="1"/>
                <c:pt idx="0">
                  <c:v>R=8184.6км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'F15'!$A$3:$A$18</c:f>
              <c:numCache>
                <c:formatCode>General</c:formatCode>
                <c:ptCount val="1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</c:numCache>
            </c:numRef>
          </c:xVal>
          <c:yVal>
            <c:numRef>
              <c:f>'F15'!$F$3:$F$18</c:f>
              <c:numCache>
                <c:formatCode>0.00E+00</c:formatCode>
                <c:ptCount val="16"/>
                <c:pt idx="0">
                  <c:v>2741.6989705360302</c:v>
                </c:pt>
                <c:pt idx="1">
                  <c:v>2861.9350649350699</c:v>
                </c:pt>
                <c:pt idx="2">
                  <c:v>2719.0230003432898</c:v>
                </c:pt>
                <c:pt idx="3">
                  <c:v>2849.7284800787002</c:v>
                </c:pt>
                <c:pt idx="4">
                  <c:v>2800.0565517241398</c:v>
                </c:pt>
                <c:pt idx="5">
                  <c:v>2804.3039399624799</c:v>
                </c:pt>
                <c:pt idx="6">
                  <c:v>2751.0441314554</c:v>
                </c:pt>
                <c:pt idx="7">
                  <c:v>2737.1583138173301</c:v>
                </c:pt>
                <c:pt idx="8">
                  <c:v>2782.7120233702299</c:v>
                </c:pt>
                <c:pt idx="9">
                  <c:v>2748.9397146801698</c:v>
                </c:pt>
                <c:pt idx="10">
                  <c:v>2885.7989880404798</c:v>
                </c:pt>
                <c:pt idx="11">
                  <c:v>2938.6399071925798</c:v>
                </c:pt>
                <c:pt idx="12">
                  <c:v>2842.7433129985902</c:v>
                </c:pt>
                <c:pt idx="13">
                  <c:v>2808.5408834586501</c:v>
                </c:pt>
                <c:pt idx="14">
                  <c:v>2757.54714352067</c:v>
                </c:pt>
                <c:pt idx="15">
                  <c:v>2760.4342226310901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3608-4F1C-B780-B8C6D3B025CB}"/>
            </c:ext>
          </c:extLst>
        </c:ser>
        <c:ser>
          <c:idx val="1"/>
          <c:order val="1"/>
          <c:tx>
            <c:strRef>
              <c:f>'F15'!$L$1</c:f>
              <c:strCache>
                <c:ptCount val="1"/>
                <c:pt idx="0">
                  <c:v>R=1000 км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'F15'!$A$3:$A$18</c:f>
              <c:numCache>
                <c:formatCode>General</c:formatCode>
                <c:ptCount val="1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</c:numCache>
            </c:numRef>
          </c:xVal>
          <c:yVal>
            <c:numRef>
              <c:f>'F15'!$L$3:$L$18</c:f>
              <c:numCache>
                <c:formatCode>0.00E+00</c:formatCode>
                <c:ptCount val="16"/>
                <c:pt idx="0">
                  <c:v>2306.14</c:v>
                </c:pt>
                <c:pt idx="1">
                  <c:v>2609.2280701754398</c:v>
                </c:pt>
                <c:pt idx="2">
                  <c:v>2696.3773584905698</c:v>
                </c:pt>
                <c:pt idx="3">
                  <c:v>4003.96551724138</c:v>
                </c:pt>
                <c:pt idx="4">
                  <c:v>2964.7750000000001</c:v>
                </c:pt>
                <c:pt idx="5">
                  <c:v>2263.5526315789498</c:v>
                </c:pt>
                <c:pt idx="6">
                  <c:v>1949.87804878049</c:v>
                </c:pt>
                <c:pt idx="7">
                  <c:v>2423.6</c:v>
                </c:pt>
                <c:pt idx="8">
                  <c:v>2658.8928571428601</c:v>
                </c:pt>
                <c:pt idx="9">
                  <c:v>2830.04</c:v>
                </c:pt>
                <c:pt idx="10">
                  <c:v>3707.9285714285702</c:v>
                </c:pt>
                <c:pt idx="11">
                  <c:v>2776.7380952381</c:v>
                </c:pt>
                <c:pt idx="12">
                  <c:v>1765.3448275862099</c:v>
                </c:pt>
                <c:pt idx="13">
                  <c:v>2372.4693877550999</c:v>
                </c:pt>
                <c:pt idx="14">
                  <c:v>2568.0535714285702</c:v>
                </c:pt>
                <c:pt idx="15">
                  <c:v>2657.5555555555602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3608-4F1C-B780-B8C6D3B025C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85250240"/>
        <c:axId val="238197936"/>
      </c:scatterChart>
      <c:valAx>
        <c:axId val="6852502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ru-RU"/>
                  <a:t>Марта,</a:t>
                </a:r>
                <a:r>
                  <a:rPr lang="ru-RU" baseline="0"/>
                  <a:t> 2011 года</a:t>
                </a:r>
                <a:endParaRPr lang="ru-RU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ru-RU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238197936"/>
        <c:crosses val="autoZero"/>
        <c:crossBetween val="midCat"/>
      </c:valAx>
      <c:valAx>
        <c:axId val="2381979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68525024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H-He</a:t>
            </a:r>
            <a:endParaRPr lang="ru-RU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'F15'!$F$1</c:f>
              <c:strCache>
                <c:ptCount val="1"/>
                <c:pt idx="0">
                  <c:v>R=8184.6км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'F15'!$A$3:$A$18</c:f>
              <c:numCache>
                <c:formatCode>General</c:formatCode>
                <c:ptCount val="1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</c:numCache>
            </c:numRef>
          </c:xVal>
          <c:yVal>
            <c:numRef>
              <c:f>'F15'!$C$3:$C$18</c:f>
              <c:numCache>
                <c:formatCode>0.00E+00</c:formatCode>
                <c:ptCount val="16"/>
                <c:pt idx="0">
                  <c:v>11123.514120310499</c:v>
                </c:pt>
                <c:pt idx="1">
                  <c:v>10009.5152514124</c:v>
                </c:pt>
                <c:pt idx="2">
                  <c:v>12313.990154109601</c:v>
                </c:pt>
                <c:pt idx="3">
                  <c:v>11243.052501288001</c:v>
                </c:pt>
                <c:pt idx="4">
                  <c:v>11720.180942684799</c:v>
                </c:pt>
                <c:pt idx="5">
                  <c:v>11979.842446409401</c:v>
                </c:pt>
                <c:pt idx="6">
                  <c:v>11787.4935938331</c:v>
                </c:pt>
                <c:pt idx="7">
                  <c:v>12901.2108823529</c:v>
                </c:pt>
                <c:pt idx="8">
                  <c:v>11575.103487348701</c:v>
                </c:pt>
                <c:pt idx="9">
                  <c:v>12347.2627142857</c:v>
                </c:pt>
                <c:pt idx="10">
                  <c:v>10777.5468360215</c:v>
                </c:pt>
                <c:pt idx="11">
                  <c:v>9501.5931397459208</c:v>
                </c:pt>
                <c:pt idx="12">
                  <c:v>12184.4575539988</c:v>
                </c:pt>
                <c:pt idx="13">
                  <c:v>11895.7721054181</c:v>
                </c:pt>
                <c:pt idx="14">
                  <c:v>13368.455718954199</c:v>
                </c:pt>
                <c:pt idx="15">
                  <c:v>10738.181444796601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EBE3-4883-80D6-F69D1BAB6301}"/>
            </c:ext>
          </c:extLst>
        </c:ser>
        <c:ser>
          <c:idx val="1"/>
          <c:order val="1"/>
          <c:tx>
            <c:strRef>
              <c:f>'F15'!$L$1</c:f>
              <c:strCache>
                <c:ptCount val="1"/>
                <c:pt idx="0">
                  <c:v>R=1000 км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'F15'!$A$3:$A$18</c:f>
              <c:numCache>
                <c:formatCode>General</c:formatCode>
                <c:ptCount val="1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</c:numCache>
            </c:numRef>
          </c:xVal>
          <c:yVal>
            <c:numRef>
              <c:f>'F15'!$I$3:$I$18</c:f>
              <c:numCache>
                <c:formatCode>0.00E+00</c:formatCode>
                <c:ptCount val="16"/>
                <c:pt idx="0">
                  <c:v>6871.0934782608701</c:v>
                </c:pt>
                <c:pt idx="1">
                  <c:v>7748.3942307692296</c:v>
                </c:pt>
                <c:pt idx="2">
                  <c:v>9112.6288888888903</c:v>
                </c:pt>
                <c:pt idx="3">
                  <c:v>9019.7505747126397</c:v>
                </c:pt>
                <c:pt idx="4">
                  <c:v>6584.50869565217</c:v>
                </c:pt>
                <c:pt idx="5">
                  <c:v>5659.0848484848502</c:v>
                </c:pt>
                <c:pt idx="6">
                  <c:v>6042.6958333333296</c:v>
                </c:pt>
                <c:pt idx="7">
                  <c:v>6571.9666666666699</c:v>
                </c:pt>
                <c:pt idx="8">
                  <c:v>6246.8964285714301</c:v>
                </c:pt>
                <c:pt idx="9">
                  <c:v>6792.7811111111096</c:v>
                </c:pt>
                <c:pt idx="10">
                  <c:v>10680.3939393939</c:v>
                </c:pt>
                <c:pt idx="11">
                  <c:v>10857.6484848485</c:v>
                </c:pt>
                <c:pt idx="13">
                  <c:v>7473.4666666666699</c:v>
                </c:pt>
                <c:pt idx="14">
                  <c:v>5685.3840277777799</c:v>
                </c:pt>
                <c:pt idx="15">
                  <c:v>6336.45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EBE3-4883-80D6-F69D1BAB63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85250240"/>
        <c:axId val="238197936"/>
      </c:scatterChart>
      <c:valAx>
        <c:axId val="6852502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ru-RU"/>
                  <a:t>Марта,</a:t>
                </a:r>
                <a:r>
                  <a:rPr lang="ru-RU" baseline="0"/>
                  <a:t> 2011 года</a:t>
                </a:r>
                <a:endParaRPr lang="ru-RU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ru-RU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238197936"/>
        <c:crosses val="autoZero"/>
        <c:crossBetween val="midCat"/>
      </c:valAx>
      <c:valAx>
        <c:axId val="2381979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68525024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O2</a:t>
            </a:r>
            <a:endParaRPr lang="ru-RU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'F16'!$F$1</c:f>
              <c:strCache>
                <c:ptCount val="1"/>
                <c:pt idx="0">
                  <c:v>R=8184.6км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'F16'!$A$3:$A$18</c:f>
              <c:numCache>
                <c:formatCode>General</c:formatCode>
                <c:ptCount val="1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</c:numCache>
            </c:numRef>
          </c:xVal>
          <c:yVal>
            <c:numRef>
              <c:f>'F16'!$D$3:$D$18</c:f>
              <c:numCache>
                <c:formatCode>0.00E+00</c:formatCode>
                <c:ptCount val="16"/>
                <c:pt idx="0">
                  <c:v>11750.945636327</c:v>
                </c:pt>
                <c:pt idx="1">
                  <c:v>10024.536034876501</c:v>
                </c:pt>
                <c:pt idx="2">
                  <c:v>11783.3056448265</c:v>
                </c:pt>
                <c:pt idx="3">
                  <c:v>11736.602073095301</c:v>
                </c:pt>
                <c:pt idx="4">
                  <c:v>13452.7183883209</c:v>
                </c:pt>
                <c:pt idx="5">
                  <c:v>14685.148892815099</c:v>
                </c:pt>
                <c:pt idx="6">
                  <c:v>18019.856895548201</c:v>
                </c:pt>
                <c:pt idx="7">
                  <c:v>19200.159146207101</c:v>
                </c:pt>
                <c:pt idx="8">
                  <c:v>19686.4597331482</c:v>
                </c:pt>
                <c:pt idx="9">
                  <c:v>22838.2794250158</c:v>
                </c:pt>
                <c:pt idx="10">
                  <c:v>20928.328942821801</c:v>
                </c:pt>
                <c:pt idx="11">
                  <c:v>17458.150578372599</c:v>
                </c:pt>
                <c:pt idx="12">
                  <c:v>16956.126000771601</c:v>
                </c:pt>
                <c:pt idx="13">
                  <c:v>16459.2078804263</c:v>
                </c:pt>
                <c:pt idx="14">
                  <c:v>14743.8212551246</c:v>
                </c:pt>
                <c:pt idx="15">
                  <c:v>14366.270006918199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0515-49A0-881E-96587F3AAE14}"/>
            </c:ext>
          </c:extLst>
        </c:ser>
        <c:ser>
          <c:idx val="1"/>
          <c:order val="1"/>
          <c:tx>
            <c:strRef>
              <c:f>'F16'!$L$1</c:f>
              <c:strCache>
                <c:ptCount val="1"/>
                <c:pt idx="0">
                  <c:v>R=1000 км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'F16'!$A$3:$A$18</c:f>
              <c:numCache>
                <c:formatCode>General</c:formatCode>
                <c:ptCount val="1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</c:numCache>
            </c:numRef>
          </c:xVal>
          <c:yVal>
            <c:numRef>
              <c:f>'F16'!$J$3:$J$18</c:f>
              <c:numCache>
                <c:formatCode>0.00E+00</c:formatCode>
                <c:ptCount val="16"/>
                <c:pt idx="0">
                  <c:v>7239.2857547169797</c:v>
                </c:pt>
                <c:pt idx="1">
                  <c:v>7512.7224634146296</c:v>
                </c:pt>
                <c:pt idx="2">
                  <c:v>7343.5323437500001</c:v>
                </c:pt>
                <c:pt idx="3">
                  <c:v>6689.6379487179502</c:v>
                </c:pt>
                <c:pt idx="4">
                  <c:v>5830.0438709677401</c:v>
                </c:pt>
                <c:pt idx="5">
                  <c:v>8358.8446511627899</c:v>
                </c:pt>
                <c:pt idx="6">
                  <c:v>10769.291132075499</c:v>
                </c:pt>
                <c:pt idx="7">
                  <c:v>12795.2627192982</c:v>
                </c:pt>
                <c:pt idx="8">
                  <c:v>13441.2818518519</c:v>
                </c:pt>
                <c:pt idx="9">
                  <c:v>16300.8978571429</c:v>
                </c:pt>
                <c:pt idx="10">
                  <c:v>19781.037878787902</c:v>
                </c:pt>
                <c:pt idx="11">
                  <c:v>15480.3843902439</c:v>
                </c:pt>
                <c:pt idx="12">
                  <c:v>8840.7267741935502</c:v>
                </c:pt>
                <c:pt idx="13">
                  <c:v>10249.206190476199</c:v>
                </c:pt>
                <c:pt idx="14">
                  <c:v>9386.2051886792397</c:v>
                </c:pt>
                <c:pt idx="15">
                  <c:v>10060.429736842099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0515-49A0-881E-96587F3AAE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85250240"/>
        <c:axId val="238197936"/>
      </c:scatterChart>
      <c:valAx>
        <c:axId val="6852502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ru-RU"/>
                  <a:t>Марта,</a:t>
                </a:r>
                <a:r>
                  <a:rPr lang="ru-RU" baseline="0"/>
                  <a:t> 2011 года</a:t>
                </a:r>
                <a:endParaRPr lang="ru-RU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ru-RU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238197936"/>
        <c:crosses val="autoZero"/>
        <c:crossBetween val="midCat"/>
      </c:valAx>
      <c:valAx>
        <c:axId val="2381979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68525024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E</a:t>
            </a:r>
            <a:endParaRPr lang="ru-RU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'F16'!$F$1</c:f>
              <c:strCache>
                <c:ptCount val="1"/>
                <c:pt idx="0">
                  <c:v>R=8184.6км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'F16'!$A$3:$A$18</c:f>
              <c:numCache>
                <c:formatCode>General</c:formatCode>
                <c:ptCount val="1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</c:numCache>
            </c:numRef>
          </c:xVal>
          <c:yVal>
            <c:numRef>
              <c:f>'F16'!$E$3:$E$18</c:f>
              <c:numCache>
                <c:formatCode>0.00E+00</c:formatCode>
                <c:ptCount val="16"/>
                <c:pt idx="0">
                  <c:v>16720.654047520002</c:v>
                </c:pt>
                <c:pt idx="1">
                  <c:v>14934.089604003701</c:v>
                </c:pt>
                <c:pt idx="2">
                  <c:v>17313.972378321701</c:v>
                </c:pt>
                <c:pt idx="3">
                  <c:v>16863.661908804999</c:v>
                </c:pt>
                <c:pt idx="4">
                  <c:v>18669.0420566867</c:v>
                </c:pt>
                <c:pt idx="5">
                  <c:v>18873.750086481901</c:v>
                </c:pt>
                <c:pt idx="6">
                  <c:v>22680.524664630299</c:v>
                </c:pt>
                <c:pt idx="7">
                  <c:v>24328.172020021899</c:v>
                </c:pt>
                <c:pt idx="8">
                  <c:v>24161.1953312558</c:v>
                </c:pt>
                <c:pt idx="9">
                  <c:v>26923.197686105999</c:v>
                </c:pt>
                <c:pt idx="10">
                  <c:v>24646.854629987702</c:v>
                </c:pt>
                <c:pt idx="11">
                  <c:v>21490.561328112999</c:v>
                </c:pt>
                <c:pt idx="12">
                  <c:v>21346.205540953299</c:v>
                </c:pt>
                <c:pt idx="13">
                  <c:v>21170.8778932145</c:v>
                </c:pt>
                <c:pt idx="14">
                  <c:v>19901.400820729599</c:v>
                </c:pt>
                <c:pt idx="15">
                  <c:v>19666.6365902256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8205-4C6A-9312-BFBA10AC9E77}"/>
            </c:ext>
          </c:extLst>
        </c:ser>
        <c:ser>
          <c:idx val="1"/>
          <c:order val="1"/>
          <c:tx>
            <c:strRef>
              <c:f>'F16'!$L$1</c:f>
              <c:strCache>
                <c:ptCount val="1"/>
                <c:pt idx="0">
                  <c:v>R=1000 км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'F16'!$A$3:$A$18</c:f>
              <c:numCache>
                <c:formatCode>General</c:formatCode>
                <c:ptCount val="1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</c:numCache>
            </c:numRef>
          </c:xVal>
          <c:yVal>
            <c:numRef>
              <c:f>'F16'!$K$3:$K$18</c:f>
              <c:numCache>
                <c:formatCode>0.00E+00</c:formatCode>
                <c:ptCount val="16"/>
                <c:pt idx="0">
                  <c:v>12742.3122641509</c:v>
                </c:pt>
                <c:pt idx="1">
                  <c:v>16653.417317073199</c:v>
                </c:pt>
                <c:pt idx="2">
                  <c:v>14226.979687499999</c:v>
                </c:pt>
                <c:pt idx="3">
                  <c:v>14647.015384615401</c:v>
                </c:pt>
                <c:pt idx="4">
                  <c:v>11235.882580645201</c:v>
                </c:pt>
                <c:pt idx="5">
                  <c:v>12626.8120930233</c:v>
                </c:pt>
                <c:pt idx="6">
                  <c:v>15732.5075471698</c:v>
                </c:pt>
                <c:pt idx="7">
                  <c:v>17146.001754386001</c:v>
                </c:pt>
                <c:pt idx="8">
                  <c:v>17765.359259259301</c:v>
                </c:pt>
                <c:pt idx="9">
                  <c:v>19959.396428571399</c:v>
                </c:pt>
                <c:pt idx="10">
                  <c:v>22837.8621212121</c:v>
                </c:pt>
                <c:pt idx="11">
                  <c:v>19535.3429268293</c:v>
                </c:pt>
                <c:pt idx="12">
                  <c:v>12397.7061290323</c:v>
                </c:pt>
                <c:pt idx="13">
                  <c:v>15000.1795238095</c:v>
                </c:pt>
                <c:pt idx="14">
                  <c:v>14653.331698113199</c:v>
                </c:pt>
                <c:pt idx="15">
                  <c:v>15528.8780701754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8205-4C6A-9312-BFBA10AC9E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85250240"/>
        <c:axId val="238197936"/>
      </c:scatterChart>
      <c:valAx>
        <c:axId val="6852502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ru-RU"/>
                  <a:t>Марта,</a:t>
                </a:r>
                <a:r>
                  <a:rPr lang="ru-RU" baseline="0"/>
                  <a:t> 2011 года</a:t>
                </a:r>
                <a:endParaRPr lang="ru-RU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ru-RU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238197936"/>
        <c:crosses val="autoZero"/>
        <c:crossBetween val="midCat"/>
      </c:valAx>
      <c:valAx>
        <c:axId val="2381979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68525024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Etemp</a:t>
            </a:r>
            <a:endParaRPr lang="ru-RU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'F16'!$F$1</c:f>
              <c:strCache>
                <c:ptCount val="1"/>
                <c:pt idx="0">
                  <c:v>R=8184.6км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'F16'!$A$3:$A$18</c:f>
              <c:numCache>
                <c:formatCode>General</c:formatCode>
                <c:ptCount val="1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</c:numCache>
            </c:numRef>
          </c:xVal>
          <c:yVal>
            <c:numRef>
              <c:f>'F16'!$F$3:$F$18</c:f>
              <c:numCache>
                <c:formatCode>0.00E+00</c:formatCode>
                <c:ptCount val="16"/>
                <c:pt idx="0">
                  <c:v>3346.0051186075202</c:v>
                </c:pt>
                <c:pt idx="1">
                  <c:v>3426.7771866850699</c:v>
                </c:pt>
                <c:pt idx="2">
                  <c:v>3372.7712913752898</c:v>
                </c:pt>
                <c:pt idx="3">
                  <c:v>3448.20397683694</c:v>
                </c:pt>
                <c:pt idx="4">
                  <c:v>3444.7769204072201</c:v>
                </c:pt>
                <c:pt idx="5">
                  <c:v>3513.05777497901</c:v>
                </c:pt>
                <c:pt idx="6">
                  <c:v>3512.3311011904798</c:v>
                </c:pt>
                <c:pt idx="7">
                  <c:v>3479.3032551227898</c:v>
                </c:pt>
                <c:pt idx="8">
                  <c:v>3466.9388488765799</c:v>
                </c:pt>
                <c:pt idx="9">
                  <c:v>3462.6282225836399</c:v>
                </c:pt>
                <c:pt idx="10">
                  <c:v>3545.69876227747</c:v>
                </c:pt>
                <c:pt idx="11">
                  <c:v>3572.72961077844</c:v>
                </c:pt>
                <c:pt idx="12">
                  <c:v>3455.1205074811101</c:v>
                </c:pt>
                <c:pt idx="13">
                  <c:v>3411.6428338023802</c:v>
                </c:pt>
                <c:pt idx="14">
                  <c:v>3388.6295467355599</c:v>
                </c:pt>
                <c:pt idx="15">
                  <c:v>3365.3278328634101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4758-475E-81A9-292337372E64}"/>
            </c:ext>
          </c:extLst>
        </c:ser>
        <c:ser>
          <c:idx val="1"/>
          <c:order val="1"/>
          <c:tx>
            <c:strRef>
              <c:f>'F16'!$L$1</c:f>
              <c:strCache>
                <c:ptCount val="1"/>
                <c:pt idx="0">
                  <c:v>R=1000 км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'F16'!$A$3:$A$18</c:f>
              <c:numCache>
                <c:formatCode>General</c:formatCode>
                <c:ptCount val="1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</c:numCache>
            </c:numRef>
          </c:xVal>
          <c:yVal>
            <c:numRef>
              <c:f>'F16'!$L$3:$L$18</c:f>
              <c:numCache>
                <c:formatCode>0.00E+00</c:formatCode>
                <c:ptCount val="16"/>
                <c:pt idx="0">
                  <c:v>3389.8763207547199</c:v>
                </c:pt>
                <c:pt idx="1">
                  <c:v>3421.3426829268301</c:v>
                </c:pt>
                <c:pt idx="2">
                  <c:v>3374.8229687500002</c:v>
                </c:pt>
                <c:pt idx="3">
                  <c:v>3588.6435897435899</c:v>
                </c:pt>
                <c:pt idx="4">
                  <c:v>3719.5541935483898</c:v>
                </c:pt>
                <c:pt idx="5">
                  <c:v>3734.9041860465099</c:v>
                </c:pt>
                <c:pt idx="6">
                  <c:v>3697.3578301886801</c:v>
                </c:pt>
                <c:pt idx="7">
                  <c:v>3620.0764912280702</c:v>
                </c:pt>
                <c:pt idx="8">
                  <c:v>3627.1723148148199</c:v>
                </c:pt>
                <c:pt idx="9">
                  <c:v>3570.0346428571402</c:v>
                </c:pt>
                <c:pt idx="10">
                  <c:v>3598.8821212121202</c:v>
                </c:pt>
                <c:pt idx="11">
                  <c:v>3567.7682926829302</c:v>
                </c:pt>
                <c:pt idx="12">
                  <c:v>3725.4664516129001</c:v>
                </c:pt>
                <c:pt idx="13">
                  <c:v>3487.1147619047601</c:v>
                </c:pt>
                <c:pt idx="14">
                  <c:v>3433.3402830188702</c:v>
                </c:pt>
                <c:pt idx="15">
                  <c:v>3361.5832456140402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4758-475E-81A9-292337372E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85250240"/>
        <c:axId val="238197936"/>
      </c:scatterChart>
      <c:valAx>
        <c:axId val="6852502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ru-RU"/>
                  <a:t>Марта,</a:t>
                </a:r>
                <a:r>
                  <a:rPr lang="ru-RU" baseline="0"/>
                  <a:t> 2011 года</a:t>
                </a:r>
                <a:endParaRPr lang="ru-RU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ru-RU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238197936"/>
        <c:crosses val="autoZero"/>
        <c:crossBetween val="midCat"/>
      </c:valAx>
      <c:valAx>
        <c:axId val="2381979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68525024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H-He</a:t>
            </a:r>
            <a:endParaRPr lang="ru-RU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'F16'!$F$1</c:f>
              <c:strCache>
                <c:ptCount val="1"/>
                <c:pt idx="0">
                  <c:v>R=8184.6км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'F16'!$A$3:$A$18</c:f>
              <c:numCache>
                <c:formatCode>General</c:formatCode>
                <c:ptCount val="1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</c:numCache>
            </c:numRef>
          </c:xVal>
          <c:yVal>
            <c:numRef>
              <c:f>'F16'!$C$3:$C$18</c:f>
              <c:numCache>
                <c:formatCode>0.00E+00</c:formatCode>
                <c:ptCount val="16"/>
                <c:pt idx="0">
                  <c:v>6713.5594937674396</c:v>
                </c:pt>
                <c:pt idx="1">
                  <c:v>6114.6723588981104</c:v>
                </c:pt>
                <c:pt idx="2">
                  <c:v>6626.0218342162298</c:v>
                </c:pt>
                <c:pt idx="3">
                  <c:v>6351.9649724122</c:v>
                </c:pt>
                <c:pt idx="4">
                  <c:v>6320.8326224620796</c:v>
                </c:pt>
                <c:pt idx="5">
                  <c:v>5856.8788146757397</c:v>
                </c:pt>
                <c:pt idx="6">
                  <c:v>6701.0567448820802</c:v>
                </c:pt>
                <c:pt idx="7">
                  <c:v>6808.4375723766898</c:v>
                </c:pt>
                <c:pt idx="8">
                  <c:v>6195.6020337030204</c:v>
                </c:pt>
                <c:pt idx="9">
                  <c:v>6927.9451998506302</c:v>
                </c:pt>
                <c:pt idx="10">
                  <c:v>5738.5696345061797</c:v>
                </c:pt>
                <c:pt idx="11">
                  <c:v>5504.7550730520998</c:v>
                </c:pt>
                <c:pt idx="12">
                  <c:v>6007.9826386367204</c:v>
                </c:pt>
                <c:pt idx="13">
                  <c:v>6386.5121438460301</c:v>
                </c:pt>
                <c:pt idx="14">
                  <c:v>6619.3008276884302</c:v>
                </c:pt>
                <c:pt idx="15">
                  <c:v>6604.0048765251604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A245-4731-9577-EA576F273977}"/>
            </c:ext>
          </c:extLst>
        </c:ser>
        <c:ser>
          <c:idx val="1"/>
          <c:order val="1"/>
          <c:tx>
            <c:strRef>
              <c:f>'F16'!$L$1</c:f>
              <c:strCache>
                <c:ptCount val="1"/>
                <c:pt idx="0">
                  <c:v>R=1000 км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'F16'!$A$3:$A$18</c:f>
              <c:numCache>
                <c:formatCode>General</c:formatCode>
                <c:ptCount val="1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</c:numCache>
            </c:numRef>
          </c:xVal>
          <c:yVal>
            <c:numRef>
              <c:f>'F16'!$I$3:$I$18</c:f>
              <c:numCache>
                <c:formatCode>0.00E+00</c:formatCode>
                <c:ptCount val="16"/>
                <c:pt idx="0">
                  <c:v>7437.7293396226396</c:v>
                </c:pt>
                <c:pt idx="1">
                  <c:v>12451.7819512195</c:v>
                </c:pt>
                <c:pt idx="2">
                  <c:v>9189.6587500000005</c:v>
                </c:pt>
                <c:pt idx="3">
                  <c:v>11276.597948717899</c:v>
                </c:pt>
                <c:pt idx="4">
                  <c:v>7588.02193548387</c:v>
                </c:pt>
                <c:pt idx="5">
                  <c:v>6320.9846511627902</c:v>
                </c:pt>
                <c:pt idx="6">
                  <c:v>7482.4133962264204</c:v>
                </c:pt>
                <c:pt idx="7">
                  <c:v>6955.1221929824596</c:v>
                </c:pt>
                <c:pt idx="8">
                  <c:v>7219.2477777777804</c:v>
                </c:pt>
                <c:pt idx="9">
                  <c:v>7020.4570238095203</c:v>
                </c:pt>
                <c:pt idx="10">
                  <c:v>6787.8190909090899</c:v>
                </c:pt>
                <c:pt idx="11">
                  <c:v>7935.7178536585398</c:v>
                </c:pt>
                <c:pt idx="12">
                  <c:v>6067.9730645161299</c:v>
                </c:pt>
                <c:pt idx="13">
                  <c:v>7333.7666666666701</c:v>
                </c:pt>
                <c:pt idx="14">
                  <c:v>7272.9914150943396</c:v>
                </c:pt>
                <c:pt idx="15">
                  <c:v>7442.0468421052601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A245-4731-9577-EA576F2739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85250240"/>
        <c:axId val="238197936"/>
      </c:scatterChart>
      <c:valAx>
        <c:axId val="6852502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ru-RU"/>
                  <a:t>Марта,</a:t>
                </a:r>
                <a:r>
                  <a:rPr lang="ru-RU" baseline="0"/>
                  <a:t> 2011 года</a:t>
                </a:r>
                <a:endParaRPr lang="ru-RU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ru-RU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238197936"/>
        <c:crosses val="autoZero"/>
        <c:crossBetween val="midCat"/>
      </c:valAx>
      <c:valAx>
        <c:axId val="2381979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68525024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O2</a:t>
            </a:r>
            <a:endParaRPr lang="ru-RU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'F17'!$F$1</c:f>
              <c:strCache>
                <c:ptCount val="1"/>
                <c:pt idx="0">
                  <c:v>R=8184.6км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'F17'!$A$3:$A$18</c:f>
              <c:numCache>
                <c:formatCode>General</c:formatCode>
                <c:ptCount val="1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</c:numCache>
            </c:numRef>
          </c:xVal>
          <c:yVal>
            <c:numRef>
              <c:f>'F17'!$D$3:$D$18</c:f>
              <c:numCache>
                <c:formatCode>0.00E+00</c:formatCode>
                <c:ptCount val="16"/>
                <c:pt idx="0">
                  <c:v>11192.9059326964</c:v>
                </c:pt>
                <c:pt idx="1">
                  <c:v>10254.012937981101</c:v>
                </c:pt>
                <c:pt idx="2">
                  <c:v>12573.0521322365</c:v>
                </c:pt>
                <c:pt idx="3">
                  <c:v>11306.9593307413</c:v>
                </c:pt>
                <c:pt idx="4">
                  <c:v>13089.6322957707</c:v>
                </c:pt>
                <c:pt idx="5">
                  <c:v>13994.1560229388</c:v>
                </c:pt>
                <c:pt idx="6">
                  <c:v>16527.129443996499</c:v>
                </c:pt>
                <c:pt idx="7">
                  <c:v>18025.191463015999</c:v>
                </c:pt>
                <c:pt idx="8">
                  <c:v>18446.329973763499</c:v>
                </c:pt>
                <c:pt idx="9">
                  <c:v>21200.8536115692</c:v>
                </c:pt>
                <c:pt idx="10">
                  <c:v>19751.779132423399</c:v>
                </c:pt>
                <c:pt idx="11">
                  <c:v>17361.799507674801</c:v>
                </c:pt>
                <c:pt idx="12">
                  <c:v>15396.6191570795</c:v>
                </c:pt>
                <c:pt idx="13">
                  <c:v>15243.4004019768</c:v>
                </c:pt>
                <c:pt idx="14">
                  <c:v>14473.0387123618</c:v>
                </c:pt>
                <c:pt idx="15">
                  <c:v>14403.984355340201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E2CA-4388-AB9B-5E3D6875F679}"/>
            </c:ext>
          </c:extLst>
        </c:ser>
        <c:ser>
          <c:idx val="1"/>
          <c:order val="1"/>
          <c:tx>
            <c:strRef>
              <c:f>'F17'!$L$1</c:f>
              <c:strCache>
                <c:ptCount val="1"/>
                <c:pt idx="0">
                  <c:v>R=1000 км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'F17'!$A$3:$A$18</c:f>
              <c:numCache>
                <c:formatCode>General</c:formatCode>
                <c:ptCount val="1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</c:numCache>
            </c:numRef>
          </c:xVal>
          <c:yVal>
            <c:numRef>
              <c:f>'F17'!$J$3:$J$18</c:f>
              <c:numCache>
                <c:formatCode>0.00E+00</c:formatCode>
                <c:ptCount val="16"/>
                <c:pt idx="0">
                  <c:v>7076.7077692307703</c:v>
                </c:pt>
                <c:pt idx="1">
                  <c:v>7073.2933823529402</c:v>
                </c:pt>
                <c:pt idx="2">
                  <c:v>5137.7614476190502</c:v>
                </c:pt>
                <c:pt idx="3">
                  <c:v>1908.74358076923</c:v>
                </c:pt>
                <c:pt idx="4">
                  <c:v>4289.2050666666701</c:v>
                </c:pt>
                <c:pt idx="5">
                  <c:v>6095.6646563636396</c:v>
                </c:pt>
                <c:pt idx="6">
                  <c:v>10313.7092142857</c:v>
                </c:pt>
                <c:pt idx="7">
                  <c:v>11876.5716037736</c:v>
                </c:pt>
                <c:pt idx="8">
                  <c:v>14468.59</c:v>
                </c:pt>
                <c:pt idx="9">
                  <c:v>17479.947837837801</c:v>
                </c:pt>
                <c:pt idx="10">
                  <c:v>13321.547857142899</c:v>
                </c:pt>
                <c:pt idx="11">
                  <c:v>4285.8267999999998</c:v>
                </c:pt>
                <c:pt idx="12">
                  <c:v>6625.8186666666697</c:v>
                </c:pt>
                <c:pt idx="13">
                  <c:v>9010.3862545454595</c:v>
                </c:pt>
                <c:pt idx="14">
                  <c:v>8496.6197857142906</c:v>
                </c:pt>
                <c:pt idx="15">
                  <c:v>8895.0553461538493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E2CA-4388-AB9B-5E3D6875F67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85250240"/>
        <c:axId val="238197936"/>
      </c:scatterChart>
      <c:valAx>
        <c:axId val="6852502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ru-RU"/>
                  <a:t>Марта,</a:t>
                </a:r>
                <a:r>
                  <a:rPr lang="ru-RU" baseline="0"/>
                  <a:t> 2011 года</a:t>
                </a:r>
                <a:endParaRPr lang="ru-RU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ru-RU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238197936"/>
        <c:crosses val="autoZero"/>
        <c:crossBetween val="midCat"/>
      </c:valAx>
      <c:valAx>
        <c:axId val="2381979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68525024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E</a:t>
            </a:r>
            <a:endParaRPr lang="ru-RU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'F17'!$F$1</c:f>
              <c:strCache>
                <c:ptCount val="1"/>
                <c:pt idx="0">
                  <c:v>R=8184.6км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'F17'!$A$3:$A$18</c:f>
              <c:numCache>
                <c:formatCode>General</c:formatCode>
                <c:ptCount val="1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</c:numCache>
            </c:numRef>
          </c:xVal>
          <c:yVal>
            <c:numRef>
              <c:f>'F17'!$E$3:$E$18</c:f>
              <c:numCache>
                <c:formatCode>0.00E+00</c:formatCode>
                <c:ptCount val="16"/>
                <c:pt idx="0">
                  <c:v>14545.841506422999</c:v>
                </c:pt>
                <c:pt idx="1">
                  <c:v>13060.7285869972</c:v>
                </c:pt>
                <c:pt idx="2">
                  <c:v>16614.15483069</c:v>
                </c:pt>
                <c:pt idx="3">
                  <c:v>14202.160330919</c:v>
                </c:pt>
                <c:pt idx="4">
                  <c:v>16256.3971663595</c:v>
                </c:pt>
                <c:pt idx="5">
                  <c:v>16739.671311654402</c:v>
                </c:pt>
                <c:pt idx="6">
                  <c:v>19119.1585541647</c:v>
                </c:pt>
                <c:pt idx="7">
                  <c:v>19813.898380115501</c:v>
                </c:pt>
                <c:pt idx="8">
                  <c:v>19309.108960051501</c:v>
                </c:pt>
                <c:pt idx="9">
                  <c:v>20949.433141650901</c:v>
                </c:pt>
                <c:pt idx="10">
                  <c:v>19281.080843706801</c:v>
                </c:pt>
                <c:pt idx="11">
                  <c:v>16491.149806221201</c:v>
                </c:pt>
                <c:pt idx="12">
                  <c:v>15967.0793746524</c:v>
                </c:pt>
                <c:pt idx="13">
                  <c:v>16222.294950007899</c:v>
                </c:pt>
                <c:pt idx="14">
                  <c:v>16019.3392515533</c:v>
                </c:pt>
                <c:pt idx="15">
                  <c:v>15786.784985902201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E6FC-4CB9-ABD5-B39C3BA22085}"/>
            </c:ext>
          </c:extLst>
        </c:ser>
        <c:ser>
          <c:idx val="1"/>
          <c:order val="1"/>
          <c:tx>
            <c:strRef>
              <c:f>'F17'!$L$1</c:f>
              <c:strCache>
                <c:ptCount val="1"/>
                <c:pt idx="0">
                  <c:v>R=1000 км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'F17'!$A$3:$A$18</c:f>
              <c:numCache>
                <c:formatCode>General</c:formatCode>
                <c:ptCount val="1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</c:numCache>
            </c:numRef>
          </c:xVal>
          <c:yVal>
            <c:numRef>
              <c:f>'F17'!$K$3:$K$18</c:f>
              <c:numCache>
                <c:formatCode>0.00E+00</c:formatCode>
                <c:ptCount val="16"/>
                <c:pt idx="0">
                  <c:v>10980.762051282099</c:v>
                </c:pt>
                <c:pt idx="1">
                  <c:v>13853.7255714286</c:v>
                </c:pt>
                <c:pt idx="2">
                  <c:v>11312.769047619</c:v>
                </c:pt>
                <c:pt idx="3">
                  <c:v>12047.656875000001</c:v>
                </c:pt>
                <c:pt idx="4">
                  <c:v>11155.8924444444</c:v>
                </c:pt>
                <c:pt idx="5">
                  <c:v>11344.623727272699</c:v>
                </c:pt>
                <c:pt idx="6">
                  <c:v>14730.7246428571</c:v>
                </c:pt>
                <c:pt idx="7">
                  <c:v>15690.094999999999</c:v>
                </c:pt>
                <c:pt idx="8">
                  <c:v>17146.792631578901</c:v>
                </c:pt>
                <c:pt idx="9">
                  <c:v>17646.666216216199</c:v>
                </c:pt>
                <c:pt idx="10">
                  <c:v>14291.723333333301</c:v>
                </c:pt>
                <c:pt idx="11">
                  <c:v>9659.8333333333303</c:v>
                </c:pt>
                <c:pt idx="12">
                  <c:v>9454.9417777777799</c:v>
                </c:pt>
                <c:pt idx="13">
                  <c:v>12096.241818181799</c:v>
                </c:pt>
                <c:pt idx="14">
                  <c:v>11608.492321428599</c:v>
                </c:pt>
                <c:pt idx="15">
                  <c:v>12209.4473076923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E6FC-4CB9-ABD5-B39C3BA220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85250240"/>
        <c:axId val="238197936"/>
      </c:scatterChart>
      <c:valAx>
        <c:axId val="6852502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ru-RU"/>
                  <a:t>Марта,</a:t>
                </a:r>
                <a:r>
                  <a:rPr lang="ru-RU" baseline="0"/>
                  <a:t> 2011 года</a:t>
                </a:r>
                <a:endParaRPr lang="ru-RU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ru-RU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238197936"/>
        <c:crosses val="autoZero"/>
        <c:crossBetween val="midCat"/>
      </c:valAx>
      <c:valAx>
        <c:axId val="2381979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68525024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Etemp</a:t>
            </a:r>
            <a:endParaRPr lang="ru-RU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'F17'!$F$1</c:f>
              <c:strCache>
                <c:ptCount val="1"/>
                <c:pt idx="0">
                  <c:v>R=8184.6км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'F17'!$A$3:$A$18</c:f>
              <c:numCache>
                <c:formatCode>General</c:formatCode>
                <c:ptCount val="1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</c:numCache>
            </c:numRef>
          </c:xVal>
          <c:yVal>
            <c:numRef>
              <c:f>'F17'!$F$3:$F$18</c:f>
              <c:numCache>
                <c:formatCode>0.00E+00</c:formatCode>
                <c:ptCount val="16"/>
                <c:pt idx="0">
                  <c:v>3198.5151898433801</c:v>
                </c:pt>
                <c:pt idx="1">
                  <c:v>3351.60280168382</c:v>
                </c:pt>
                <c:pt idx="2">
                  <c:v>3201.0592131550602</c:v>
                </c:pt>
                <c:pt idx="3">
                  <c:v>3310.0813847352001</c:v>
                </c:pt>
                <c:pt idx="4">
                  <c:v>3292.45716513057</c:v>
                </c:pt>
                <c:pt idx="5">
                  <c:v>3322.64671432964</c:v>
                </c:pt>
                <c:pt idx="6">
                  <c:v>3271.8191395055901</c:v>
                </c:pt>
                <c:pt idx="7">
                  <c:v>3276.8453306050401</c:v>
                </c:pt>
                <c:pt idx="8">
                  <c:v>3303.5554108091201</c:v>
                </c:pt>
                <c:pt idx="9">
                  <c:v>3334.8702099116199</c:v>
                </c:pt>
                <c:pt idx="10">
                  <c:v>3496.0511410788399</c:v>
                </c:pt>
                <c:pt idx="11">
                  <c:v>3580.87040168971</c:v>
                </c:pt>
                <c:pt idx="12">
                  <c:v>3409.1406282585999</c:v>
                </c:pt>
                <c:pt idx="13">
                  <c:v>3353.2706628877299</c:v>
                </c:pt>
                <c:pt idx="14">
                  <c:v>3301.59656725691</c:v>
                </c:pt>
                <c:pt idx="15">
                  <c:v>3275.6812993421099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A45C-4BDD-833F-5883B5BCA926}"/>
            </c:ext>
          </c:extLst>
        </c:ser>
        <c:ser>
          <c:idx val="1"/>
          <c:order val="1"/>
          <c:tx>
            <c:strRef>
              <c:f>'F17'!$L$1</c:f>
              <c:strCache>
                <c:ptCount val="1"/>
                <c:pt idx="0">
                  <c:v>R=1000 км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'F17'!$A$3:$A$18</c:f>
              <c:numCache>
                <c:formatCode>General</c:formatCode>
                <c:ptCount val="1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</c:numCache>
            </c:numRef>
          </c:xVal>
          <c:yVal>
            <c:numRef>
              <c:f>'F17'!$L$3:$L$18</c:f>
              <c:numCache>
                <c:formatCode>0.00E+00</c:formatCode>
                <c:ptCount val="16"/>
                <c:pt idx="0">
                  <c:v>3656.2732051282101</c:v>
                </c:pt>
                <c:pt idx="1">
                  <c:v>3697.1037142857099</c:v>
                </c:pt>
                <c:pt idx="2">
                  <c:v>3171.94333333333</c:v>
                </c:pt>
                <c:pt idx="3">
                  <c:v>2438.8957812499998</c:v>
                </c:pt>
                <c:pt idx="4">
                  <c:v>2885.2093333333301</c:v>
                </c:pt>
                <c:pt idx="5">
                  <c:v>3247.2035454545498</c:v>
                </c:pt>
                <c:pt idx="6">
                  <c:v>3231.6535714285701</c:v>
                </c:pt>
                <c:pt idx="7">
                  <c:v>3303.9029245283</c:v>
                </c:pt>
                <c:pt idx="8">
                  <c:v>3758.27714912281</c:v>
                </c:pt>
                <c:pt idx="9">
                  <c:v>3579.4070270270299</c:v>
                </c:pt>
                <c:pt idx="10">
                  <c:v>3464.6235714285699</c:v>
                </c:pt>
                <c:pt idx="11">
                  <c:v>2815.808</c:v>
                </c:pt>
                <c:pt idx="12">
                  <c:v>3235.62288888889</c:v>
                </c:pt>
                <c:pt idx="13">
                  <c:v>3182.7605454545501</c:v>
                </c:pt>
                <c:pt idx="14">
                  <c:v>3238.6430357142899</c:v>
                </c:pt>
                <c:pt idx="15">
                  <c:v>3295.64278846154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A45C-4BDD-833F-5883B5BCA9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85250240"/>
        <c:axId val="238197936"/>
      </c:scatterChart>
      <c:valAx>
        <c:axId val="6852502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ru-RU"/>
                  <a:t>Марта,</a:t>
                </a:r>
                <a:r>
                  <a:rPr lang="ru-RU" baseline="0"/>
                  <a:t> 2011 года</a:t>
                </a:r>
                <a:endParaRPr lang="ru-RU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ru-RU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238197936"/>
        <c:crosses val="autoZero"/>
        <c:crossBetween val="midCat"/>
      </c:valAx>
      <c:valAx>
        <c:axId val="2381979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68525024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H-He</a:t>
            </a:r>
            <a:endParaRPr lang="ru-RU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'F17'!$F$1</c:f>
              <c:strCache>
                <c:ptCount val="1"/>
                <c:pt idx="0">
                  <c:v>R=8184.6км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'F17'!$A$3:$A$18</c:f>
              <c:numCache>
                <c:formatCode>General</c:formatCode>
                <c:ptCount val="1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</c:numCache>
            </c:numRef>
          </c:xVal>
          <c:yVal>
            <c:numRef>
              <c:f>'F17'!$C$3:$C$18</c:f>
              <c:numCache>
                <c:formatCode>0.00E+00</c:formatCode>
                <c:ptCount val="16"/>
                <c:pt idx="0">
                  <c:v>5378.9471854820804</c:v>
                </c:pt>
                <c:pt idx="1">
                  <c:v>4659.7122482982104</c:v>
                </c:pt>
                <c:pt idx="2">
                  <c:v>5291.8829785538701</c:v>
                </c:pt>
                <c:pt idx="3">
                  <c:v>4488.1701077533899</c:v>
                </c:pt>
                <c:pt idx="4">
                  <c:v>4780.9982098477903</c:v>
                </c:pt>
                <c:pt idx="5">
                  <c:v>4783.6909440289301</c:v>
                </c:pt>
                <c:pt idx="6">
                  <c:v>5318.7228356783098</c:v>
                </c:pt>
                <c:pt idx="7">
                  <c:v>5508.6396824847898</c:v>
                </c:pt>
                <c:pt idx="8">
                  <c:v>5306.7674357399601</c:v>
                </c:pt>
                <c:pt idx="9">
                  <c:v>5623.0291617582097</c:v>
                </c:pt>
                <c:pt idx="10">
                  <c:v>5233.5408361457903</c:v>
                </c:pt>
                <c:pt idx="11">
                  <c:v>4886.5111032054301</c:v>
                </c:pt>
                <c:pt idx="12">
                  <c:v>5376.7452853938403</c:v>
                </c:pt>
                <c:pt idx="13">
                  <c:v>5520.1424074004099</c:v>
                </c:pt>
                <c:pt idx="14">
                  <c:v>5523.8487339393896</c:v>
                </c:pt>
                <c:pt idx="15">
                  <c:v>5255.5198037298196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D9A1-406B-8839-BF7861FB9E43}"/>
            </c:ext>
          </c:extLst>
        </c:ser>
        <c:ser>
          <c:idx val="1"/>
          <c:order val="1"/>
          <c:tx>
            <c:strRef>
              <c:f>'F17'!$L$1</c:f>
              <c:strCache>
                <c:ptCount val="1"/>
                <c:pt idx="0">
                  <c:v>R=1000 км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'F17'!$A$3:$A$18</c:f>
              <c:numCache>
                <c:formatCode>General</c:formatCode>
                <c:ptCount val="1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</c:numCache>
            </c:numRef>
          </c:xVal>
          <c:yVal>
            <c:numRef>
              <c:f>'F17'!$I$3:$I$18</c:f>
              <c:numCache>
                <c:formatCode>0.00E+00</c:formatCode>
                <c:ptCount val="16"/>
                <c:pt idx="0">
                  <c:v>5580.4116666666696</c:v>
                </c:pt>
                <c:pt idx="1">
                  <c:v>8241.2025714285701</c:v>
                </c:pt>
                <c:pt idx="2">
                  <c:v>6651.5690476190503</c:v>
                </c:pt>
                <c:pt idx="3">
                  <c:v>9344.9578125000007</c:v>
                </c:pt>
                <c:pt idx="4">
                  <c:v>6465.9008888888902</c:v>
                </c:pt>
                <c:pt idx="5">
                  <c:v>5862.3565454545496</c:v>
                </c:pt>
                <c:pt idx="6">
                  <c:v>5880.7145535714299</c:v>
                </c:pt>
                <c:pt idx="7">
                  <c:v>6344.9650000000001</c:v>
                </c:pt>
                <c:pt idx="8">
                  <c:v>6607.4228947368401</c:v>
                </c:pt>
                <c:pt idx="9">
                  <c:v>5077.4909459459504</c:v>
                </c:pt>
                <c:pt idx="10">
                  <c:v>5775.5171428571402</c:v>
                </c:pt>
                <c:pt idx="11">
                  <c:v>8919.5386666666709</c:v>
                </c:pt>
                <c:pt idx="12">
                  <c:v>5898.2593333333298</c:v>
                </c:pt>
                <c:pt idx="13">
                  <c:v>6386.52</c:v>
                </c:pt>
                <c:pt idx="14">
                  <c:v>5717.3580357142901</c:v>
                </c:pt>
                <c:pt idx="15">
                  <c:v>6035.7088461538497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D9A1-406B-8839-BF7861FB9E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85250240"/>
        <c:axId val="238197936"/>
      </c:scatterChart>
      <c:valAx>
        <c:axId val="6852502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ru-RU"/>
                  <a:t>Марта,</a:t>
                </a:r>
                <a:r>
                  <a:rPr lang="ru-RU" baseline="0"/>
                  <a:t> 2011 года</a:t>
                </a:r>
                <a:endParaRPr lang="ru-RU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ru-RU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238197936"/>
        <c:crosses val="autoZero"/>
        <c:crossBetween val="midCat"/>
      </c:valAx>
      <c:valAx>
        <c:axId val="2381979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68525024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O2</a:t>
            </a:r>
            <a:endParaRPr lang="ru-RU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'F18'!$F$1</c:f>
              <c:strCache>
                <c:ptCount val="1"/>
                <c:pt idx="0">
                  <c:v>R=8184.6км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'F18'!$A$3:$A$18</c:f>
              <c:numCache>
                <c:formatCode>General</c:formatCode>
                <c:ptCount val="1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</c:numCache>
            </c:numRef>
          </c:xVal>
          <c:yVal>
            <c:numRef>
              <c:f>'F18'!$D$3:$D$18</c:f>
              <c:numCache>
                <c:formatCode>0.00E+00</c:formatCode>
                <c:ptCount val="16"/>
                <c:pt idx="0">
                  <c:v>14104.2359772048</c:v>
                </c:pt>
                <c:pt idx="1">
                  <c:v>13133.6187385621</c:v>
                </c:pt>
                <c:pt idx="2">
                  <c:v>14435.918374181099</c:v>
                </c:pt>
                <c:pt idx="3">
                  <c:v>14398.6084522031</c:v>
                </c:pt>
                <c:pt idx="4">
                  <c:v>14550.566569168501</c:v>
                </c:pt>
                <c:pt idx="5">
                  <c:v>14993.150894996499</c:v>
                </c:pt>
                <c:pt idx="6">
                  <c:v>15873.091763463601</c:v>
                </c:pt>
                <c:pt idx="7">
                  <c:v>16150.955236547499</c:v>
                </c:pt>
                <c:pt idx="8">
                  <c:v>15820.393023088</c:v>
                </c:pt>
                <c:pt idx="9">
                  <c:v>17301.463103248301</c:v>
                </c:pt>
                <c:pt idx="10">
                  <c:v>15881.0262425202</c:v>
                </c:pt>
                <c:pt idx="11">
                  <c:v>14231.1044438559</c:v>
                </c:pt>
                <c:pt idx="12">
                  <c:v>13655.6512330198</c:v>
                </c:pt>
                <c:pt idx="13">
                  <c:v>13789.8385397935</c:v>
                </c:pt>
                <c:pt idx="14">
                  <c:v>12803.331480938399</c:v>
                </c:pt>
                <c:pt idx="15">
                  <c:v>12752.2402791165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6575-4E66-87CE-AD2652331F04}"/>
            </c:ext>
          </c:extLst>
        </c:ser>
        <c:ser>
          <c:idx val="1"/>
          <c:order val="1"/>
          <c:tx>
            <c:strRef>
              <c:f>'F18'!$L$1</c:f>
              <c:strCache>
                <c:ptCount val="1"/>
                <c:pt idx="0">
                  <c:v>R=1000 км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'F18'!$A$3:$A$18</c:f>
              <c:numCache>
                <c:formatCode>General</c:formatCode>
                <c:ptCount val="1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</c:numCache>
            </c:numRef>
          </c:xVal>
          <c:yVal>
            <c:numRef>
              <c:f>'F18'!$J$3:$J$18</c:f>
              <c:numCache>
                <c:formatCode>0.00E+00</c:formatCode>
                <c:ptCount val="16"/>
                <c:pt idx="0">
                  <c:v>12277.977999999999</c:v>
                </c:pt>
                <c:pt idx="1">
                  <c:v>7800.1192857142896</c:v>
                </c:pt>
                <c:pt idx="2">
                  <c:v>11726.539199999999</c:v>
                </c:pt>
                <c:pt idx="3">
                  <c:v>10469.352500000001</c:v>
                </c:pt>
                <c:pt idx="5">
                  <c:v>12598.725294117599</c:v>
                </c:pt>
                <c:pt idx="6">
                  <c:v>13653.75</c:v>
                </c:pt>
                <c:pt idx="7">
                  <c:v>14739.5155172414</c:v>
                </c:pt>
                <c:pt idx="8">
                  <c:v>15459.413333333299</c:v>
                </c:pt>
                <c:pt idx="9">
                  <c:v>19695.324137930998</c:v>
                </c:pt>
                <c:pt idx="10">
                  <c:v>18102.791071428601</c:v>
                </c:pt>
                <c:pt idx="11">
                  <c:v>14685.3272727273</c:v>
                </c:pt>
                <c:pt idx="12">
                  <c:v>9929.9633333333295</c:v>
                </c:pt>
                <c:pt idx="13">
                  <c:v>12443.215</c:v>
                </c:pt>
                <c:pt idx="14">
                  <c:v>10801.665000000001</c:v>
                </c:pt>
                <c:pt idx="15">
                  <c:v>11171.532592592601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6575-4E66-87CE-AD2652331F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85250240"/>
        <c:axId val="238197936"/>
      </c:scatterChart>
      <c:valAx>
        <c:axId val="6852502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ru-RU"/>
                  <a:t>Марта,</a:t>
                </a:r>
                <a:r>
                  <a:rPr lang="ru-RU" baseline="0"/>
                  <a:t> 2011 года</a:t>
                </a:r>
                <a:endParaRPr lang="ru-RU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ru-RU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238197936"/>
        <c:crosses val="autoZero"/>
        <c:crossBetween val="midCat"/>
      </c:valAx>
      <c:valAx>
        <c:axId val="2381979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68525024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E</a:t>
            </a:r>
            <a:endParaRPr lang="ru-RU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'F18'!$F$1</c:f>
              <c:strCache>
                <c:ptCount val="1"/>
                <c:pt idx="0">
                  <c:v>R=8184.6км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'F18'!$A$3:$A$18</c:f>
              <c:numCache>
                <c:formatCode>General</c:formatCode>
                <c:ptCount val="1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</c:numCache>
            </c:numRef>
          </c:xVal>
          <c:yVal>
            <c:numRef>
              <c:f>'F18'!$E$3:$E$18</c:f>
              <c:numCache>
                <c:formatCode>0.00E+00</c:formatCode>
                <c:ptCount val="16"/>
                <c:pt idx="0">
                  <c:v>10730.228219778601</c:v>
                </c:pt>
                <c:pt idx="1">
                  <c:v>8608.7133510638305</c:v>
                </c:pt>
                <c:pt idx="2">
                  <c:v>10397.824197043499</c:v>
                </c:pt>
                <c:pt idx="3">
                  <c:v>10726.058713582701</c:v>
                </c:pt>
                <c:pt idx="4">
                  <c:v>12072.0495331167</c:v>
                </c:pt>
                <c:pt idx="5">
                  <c:v>12898.1383204668</c:v>
                </c:pt>
                <c:pt idx="6">
                  <c:v>14686.3507029582</c:v>
                </c:pt>
                <c:pt idx="7">
                  <c:v>16446.304129969401</c:v>
                </c:pt>
                <c:pt idx="8">
                  <c:v>15832.681412844</c:v>
                </c:pt>
                <c:pt idx="9">
                  <c:v>18583.224985422701</c:v>
                </c:pt>
                <c:pt idx="10">
                  <c:v>17299.183453453501</c:v>
                </c:pt>
                <c:pt idx="11">
                  <c:v>15021.3614222829</c:v>
                </c:pt>
                <c:pt idx="12">
                  <c:v>13340.8321824009</c:v>
                </c:pt>
                <c:pt idx="13">
                  <c:v>12828.269677824301</c:v>
                </c:pt>
                <c:pt idx="14">
                  <c:v>11156.299385820301</c:v>
                </c:pt>
                <c:pt idx="15">
                  <c:v>10936.599272497901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9CD5-493A-94BF-41F4233844B1}"/>
            </c:ext>
          </c:extLst>
        </c:ser>
        <c:ser>
          <c:idx val="1"/>
          <c:order val="1"/>
          <c:tx>
            <c:strRef>
              <c:f>'F18'!$L$1</c:f>
              <c:strCache>
                <c:ptCount val="1"/>
                <c:pt idx="0">
                  <c:v>R=1000 км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'F18'!$A$3:$A$18</c:f>
              <c:numCache>
                <c:formatCode>General</c:formatCode>
                <c:ptCount val="1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</c:numCache>
            </c:numRef>
          </c:xVal>
          <c:yVal>
            <c:numRef>
              <c:f>'F18'!$K$3:$K$18</c:f>
              <c:numCache>
                <c:formatCode>0.00E+00</c:formatCode>
                <c:ptCount val="16"/>
                <c:pt idx="0">
                  <c:v>12800.3793333333</c:v>
                </c:pt>
                <c:pt idx="1">
                  <c:v>13726.0342857143</c:v>
                </c:pt>
                <c:pt idx="2">
                  <c:v>13649.346</c:v>
                </c:pt>
                <c:pt idx="3">
                  <c:v>13679.61875</c:v>
                </c:pt>
                <c:pt idx="5">
                  <c:v>11980.0179411765</c:v>
                </c:pt>
                <c:pt idx="6">
                  <c:v>13570.093999999999</c:v>
                </c:pt>
                <c:pt idx="7">
                  <c:v>13769.908620689699</c:v>
                </c:pt>
                <c:pt idx="8">
                  <c:v>13612.2383333333</c:v>
                </c:pt>
                <c:pt idx="9">
                  <c:v>16222.55</c:v>
                </c:pt>
                <c:pt idx="10">
                  <c:v>14230.3321428571</c:v>
                </c:pt>
                <c:pt idx="11">
                  <c:v>12878.5118181818</c:v>
                </c:pt>
                <c:pt idx="12">
                  <c:v>10109.1933333333</c:v>
                </c:pt>
                <c:pt idx="13">
                  <c:v>12190.916666666701</c:v>
                </c:pt>
                <c:pt idx="14">
                  <c:v>10916.247954545501</c:v>
                </c:pt>
                <c:pt idx="15">
                  <c:v>12096.465925925901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9CD5-493A-94BF-41F4233844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85250240"/>
        <c:axId val="238197936"/>
      </c:scatterChart>
      <c:valAx>
        <c:axId val="6852502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ru-RU"/>
                  <a:t>Марта,</a:t>
                </a:r>
                <a:r>
                  <a:rPr lang="ru-RU" baseline="0"/>
                  <a:t> 2011 года</a:t>
                </a:r>
                <a:endParaRPr lang="ru-RU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ru-RU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238197936"/>
        <c:crosses val="autoZero"/>
        <c:crossBetween val="midCat"/>
      </c:valAx>
      <c:valAx>
        <c:axId val="2381979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68525024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Etemp</a:t>
            </a:r>
            <a:endParaRPr lang="ru-RU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'F18'!$F$1</c:f>
              <c:strCache>
                <c:ptCount val="1"/>
                <c:pt idx="0">
                  <c:v>R=8184.6км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'F18'!$A$3:$A$18</c:f>
              <c:numCache>
                <c:formatCode>General</c:formatCode>
                <c:ptCount val="1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</c:numCache>
            </c:numRef>
          </c:xVal>
          <c:yVal>
            <c:numRef>
              <c:f>'F18'!$F$3:$F$18</c:f>
              <c:numCache>
                <c:formatCode>0.00E+00</c:formatCode>
                <c:ptCount val="16"/>
                <c:pt idx="0">
                  <c:v>8263.7923547085193</c:v>
                </c:pt>
                <c:pt idx="1">
                  <c:v>7584.7332941720597</c:v>
                </c:pt>
                <c:pt idx="2">
                  <c:v>8304.7279613385308</c:v>
                </c:pt>
                <c:pt idx="3">
                  <c:v>7903.1020588910797</c:v>
                </c:pt>
                <c:pt idx="4">
                  <c:v>7816.8671774992299</c:v>
                </c:pt>
                <c:pt idx="5">
                  <c:v>7564.8173713345304</c:v>
                </c:pt>
                <c:pt idx="6">
                  <c:v>7809.2665300396502</c:v>
                </c:pt>
                <c:pt idx="7">
                  <c:v>8054.1722993883805</c:v>
                </c:pt>
                <c:pt idx="8">
                  <c:v>7435.1056967889899</c:v>
                </c:pt>
                <c:pt idx="9">
                  <c:v>7744.7277720926504</c:v>
                </c:pt>
                <c:pt idx="10">
                  <c:v>7426.6525586263897</c:v>
                </c:pt>
                <c:pt idx="11">
                  <c:v>6735.7016086824597</c:v>
                </c:pt>
                <c:pt idx="12">
                  <c:v>7148.7561995920796</c:v>
                </c:pt>
                <c:pt idx="13">
                  <c:v>7548.77063598326</c:v>
                </c:pt>
                <c:pt idx="14">
                  <c:v>7573.1453341577298</c:v>
                </c:pt>
                <c:pt idx="15">
                  <c:v>7372.8102195122001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6C87-4D61-8AEF-E9D0341DC921}"/>
            </c:ext>
          </c:extLst>
        </c:ser>
        <c:ser>
          <c:idx val="1"/>
          <c:order val="1"/>
          <c:tx>
            <c:strRef>
              <c:f>'F18'!$L$1</c:f>
              <c:strCache>
                <c:ptCount val="1"/>
                <c:pt idx="0">
                  <c:v>R=1000 км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'F18'!$A$3:$A$18</c:f>
              <c:numCache>
                <c:formatCode>General</c:formatCode>
                <c:ptCount val="1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</c:numCache>
            </c:numRef>
          </c:xVal>
          <c:yVal>
            <c:numRef>
              <c:f>'F18'!$L$3:$L$18</c:f>
              <c:numCache>
                <c:formatCode>0.00E+00</c:formatCode>
                <c:ptCount val="16"/>
                <c:pt idx="0">
                  <c:v>3903.7386666666698</c:v>
                </c:pt>
                <c:pt idx="1">
                  <c:v>3889.1007142857202</c:v>
                </c:pt>
                <c:pt idx="2">
                  <c:v>3822.4537999999998</c:v>
                </c:pt>
                <c:pt idx="3">
                  <c:v>3973.0543750000002</c:v>
                </c:pt>
                <c:pt idx="5">
                  <c:v>4136.4135294117696</c:v>
                </c:pt>
                <c:pt idx="6">
                  <c:v>4066.7022000000002</c:v>
                </c:pt>
                <c:pt idx="7">
                  <c:v>4110.7522413793104</c:v>
                </c:pt>
                <c:pt idx="8">
                  <c:v>4001.88983333333</c:v>
                </c:pt>
                <c:pt idx="9">
                  <c:v>3852.3651724137899</c:v>
                </c:pt>
                <c:pt idx="10">
                  <c:v>3900.7455357142899</c:v>
                </c:pt>
                <c:pt idx="11">
                  <c:v>3970.5281818181802</c:v>
                </c:pt>
                <c:pt idx="12">
                  <c:v>4182.05</c:v>
                </c:pt>
                <c:pt idx="13">
                  <c:v>3913.9416666666698</c:v>
                </c:pt>
                <c:pt idx="14">
                  <c:v>4027.1404545454502</c:v>
                </c:pt>
                <c:pt idx="15">
                  <c:v>3874.9046296296301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6C87-4D61-8AEF-E9D0341DC92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85250240"/>
        <c:axId val="238197936"/>
      </c:scatterChart>
      <c:valAx>
        <c:axId val="6852502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ru-RU"/>
                  <a:t>Марта,</a:t>
                </a:r>
                <a:r>
                  <a:rPr lang="ru-RU" baseline="0"/>
                  <a:t> 2011 года</a:t>
                </a:r>
                <a:endParaRPr lang="ru-RU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ru-RU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238197936"/>
        <c:crosses val="autoZero"/>
        <c:crossBetween val="midCat"/>
      </c:valAx>
      <c:valAx>
        <c:axId val="2381979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68525024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H-He</a:t>
            </a:r>
            <a:endParaRPr lang="ru-RU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'F18'!$F$1</c:f>
              <c:strCache>
                <c:ptCount val="1"/>
                <c:pt idx="0">
                  <c:v>R=8184.6км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'F18'!$A$3:$A$18</c:f>
              <c:numCache>
                <c:formatCode>General</c:formatCode>
                <c:ptCount val="1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</c:numCache>
            </c:numRef>
          </c:xVal>
          <c:yVal>
            <c:numRef>
              <c:f>'F18'!$C$3:$C$18</c:f>
              <c:numCache>
                <c:formatCode>0.00E+00</c:formatCode>
                <c:ptCount val="16"/>
                <c:pt idx="0">
                  <c:v>3026.1439759759801</c:v>
                </c:pt>
                <c:pt idx="1">
                  <c:v>3057.1702013487502</c:v>
                </c:pt>
                <c:pt idx="2">
                  <c:v>3093.5864094244898</c:v>
                </c:pt>
                <c:pt idx="3">
                  <c:v>3224.71122446237</c:v>
                </c:pt>
                <c:pt idx="4">
                  <c:v>3170.0421290560498</c:v>
                </c:pt>
                <c:pt idx="5">
                  <c:v>3245.7428699186999</c:v>
                </c:pt>
                <c:pt idx="6">
                  <c:v>3362.93575741525</c:v>
                </c:pt>
                <c:pt idx="7">
                  <c:v>3305.9433478103501</c:v>
                </c:pt>
                <c:pt idx="8">
                  <c:v>3306.9815097402602</c:v>
                </c:pt>
                <c:pt idx="9">
                  <c:v>3349.6664286821701</c:v>
                </c:pt>
                <c:pt idx="10">
                  <c:v>3336.8375741525401</c:v>
                </c:pt>
                <c:pt idx="11">
                  <c:v>3310.5582535460999</c:v>
                </c:pt>
                <c:pt idx="12">
                  <c:v>3270.2191891797602</c:v>
                </c:pt>
                <c:pt idx="13">
                  <c:v>3265.3315750000002</c:v>
                </c:pt>
                <c:pt idx="14">
                  <c:v>3310.6130441176501</c:v>
                </c:pt>
                <c:pt idx="15">
                  <c:v>3278.96556428332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F9D7-4B5F-8B1C-15CFDB0FA098}"/>
            </c:ext>
          </c:extLst>
        </c:ser>
        <c:ser>
          <c:idx val="1"/>
          <c:order val="1"/>
          <c:tx>
            <c:strRef>
              <c:f>'F18'!$L$1</c:f>
              <c:strCache>
                <c:ptCount val="1"/>
                <c:pt idx="0">
                  <c:v>R=1000 км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'F18'!$A$3:$A$18</c:f>
              <c:numCache>
                <c:formatCode>General</c:formatCode>
                <c:ptCount val="1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</c:numCache>
            </c:numRef>
          </c:xVal>
          <c:yVal>
            <c:numRef>
              <c:f>'F18'!$I$3:$I$18</c:f>
              <c:numCache>
                <c:formatCode>0.00E+00</c:formatCode>
                <c:ptCount val="16"/>
                <c:pt idx="0">
                  <c:v>5692.2266666666701</c:v>
                </c:pt>
                <c:pt idx="1">
                  <c:v>11194.302142857099</c:v>
                </c:pt>
                <c:pt idx="2">
                  <c:v>7028.7529999999997</c:v>
                </c:pt>
                <c:pt idx="3">
                  <c:v>8292.1459374999995</c:v>
                </c:pt>
                <c:pt idx="5">
                  <c:v>4406.9252941176501</c:v>
                </c:pt>
                <c:pt idx="6">
                  <c:v>6426.3872000000001</c:v>
                </c:pt>
                <c:pt idx="7">
                  <c:v>5732.88948275862</c:v>
                </c:pt>
                <c:pt idx="8">
                  <c:v>4423.8786666666701</c:v>
                </c:pt>
                <c:pt idx="9">
                  <c:v>5805.0077586206899</c:v>
                </c:pt>
                <c:pt idx="10">
                  <c:v>4864.9871428571396</c:v>
                </c:pt>
                <c:pt idx="11">
                  <c:v>4503.5418181818204</c:v>
                </c:pt>
                <c:pt idx="12">
                  <c:v>5000.1666666666697</c:v>
                </c:pt>
                <c:pt idx="13">
                  <c:v>5127.1483333333299</c:v>
                </c:pt>
                <c:pt idx="14">
                  <c:v>5175.2509090909098</c:v>
                </c:pt>
                <c:pt idx="15">
                  <c:v>6118.14777777778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F9D7-4B5F-8B1C-15CFDB0FA09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85250240"/>
        <c:axId val="238197936"/>
      </c:scatterChart>
      <c:valAx>
        <c:axId val="6852502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ru-RU"/>
                  <a:t>Марта,</a:t>
                </a:r>
                <a:r>
                  <a:rPr lang="ru-RU" baseline="0"/>
                  <a:t> 2011 года</a:t>
                </a:r>
                <a:endParaRPr lang="ru-RU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ru-RU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238197936"/>
        <c:crosses val="autoZero"/>
        <c:crossBetween val="midCat"/>
      </c:valAx>
      <c:valAx>
        <c:axId val="2381979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68525024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4" Type="http://schemas.openxmlformats.org/officeDocument/2006/relationships/chart" Target="../charts/chart8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1.xml"/><Relationship Id="rId2" Type="http://schemas.openxmlformats.org/officeDocument/2006/relationships/chart" Target="../charts/chart10.xml"/><Relationship Id="rId1" Type="http://schemas.openxmlformats.org/officeDocument/2006/relationships/chart" Target="../charts/chart9.xml"/><Relationship Id="rId4" Type="http://schemas.openxmlformats.org/officeDocument/2006/relationships/chart" Target="../charts/chart12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5.xml"/><Relationship Id="rId2" Type="http://schemas.openxmlformats.org/officeDocument/2006/relationships/chart" Target="../charts/chart14.xml"/><Relationship Id="rId1" Type="http://schemas.openxmlformats.org/officeDocument/2006/relationships/chart" Target="../charts/chart13.xml"/><Relationship Id="rId4" Type="http://schemas.openxmlformats.org/officeDocument/2006/relationships/chart" Target="../charts/chart16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9.xml"/><Relationship Id="rId2" Type="http://schemas.openxmlformats.org/officeDocument/2006/relationships/chart" Target="../charts/chart18.xml"/><Relationship Id="rId1" Type="http://schemas.openxmlformats.org/officeDocument/2006/relationships/chart" Target="../charts/chart17.xml"/><Relationship Id="rId4" Type="http://schemas.openxmlformats.org/officeDocument/2006/relationships/chart" Target="../charts/chart2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20</xdr:row>
      <xdr:rowOff>14287</xdr:rowOff>
    </xdr:from>
    <xdr:to>
      <xdr:col>7</xdr:col>
      <xdr:colOff>438150</xdr:colOff>
      <xdr:row>34</xdr:row>
      <xdr:rowOff>90487</xdr:rowOff>
    </xdr:to>
    <xdr:graphicFrame macro="">
      <xdr:nvGraphicFramePr>
        <xdr:cNvPr id="4" name="Диаграмма 3">
          <a:extLst>
            <a:ext uri="{FF2B5EF4-FFF2-40B4-BE49-F238E27FC236}">
              <a16:creationId xmlns:a16="http://schemas.microsoft.com/office/drawing/2014/main" id="{E44F86F9-C9DA-4B3F-BE2C-73D0AD7AB98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485775</xdr:colOff>
      <xdr:row>20</xdr:row>
      <xdr:rowOff>9525</xdr:rowOff>
    </xdr:from>
    <xdr:to>
      <xdr:col>15</xdr:col>
      <xdr:colOff>266700</xdr:colOff>
      <xdr:row>34</xdr:row>
      <xdr:rowOff>85725</xdr:rowOff>
    </xdr:to>
    <xdr:graphicFrame macro="">
      <xdr:nvGraphicFramePr>
        <xdr:cNvPr id="5" name="Диаграмма 4">
          <a:extLst>
            <a:ext uri="{FF2B5EF4-FFF2-40B4-BE49-F238E27FC236}">
              <a16:creationId xmlns:a16="http://schemas.microsoft.com/office/drawing/2014/main" id="{2625AAE5-9496-464E-B27B-134BC973197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15</xdr:col>
      <xdr:colOff>314325</xdr:colOff>
      <xdr:row>19</xdr:row>
      <xdr:rowOff>180975</xdr:rowOff>
    </xdr:from>
    <xdr:to>
      <xdr:col>23</xdr:col>
      <xdr:colOff>9525</xdr:colOff>
      <xdr:row>34</xdr:row>
      <xdr:rowOff>66675</xdr:rowOff>
    </xdr:to>
    <xdr:graphicFrame macro="">
      <xdr:nvGraphicFramePr>
        <xdr:cNvPr id="6" name="Диаграмма 5">
          <a:extLst>
            <a:ext uri="{FF2B5EF4-FFF2-40B4-BE49-F238E27FC236}">
              <a16:creationId xmlns:a16="http://schemas.microsoft.com/office/drawing/2014/main" id="{64C7FEF5-3320-4D96-AAF8-09418E9F168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12</xdr:col>
      <xdr:colOff>285750</xdr:colOff>
      <xdr:row>3</xdr:row>
      <xdr:rowOff>28575</xdr:rowOff>
    </xdr:from>
    <xdr:to>
      <xdr:col>20</xdr:col>
      <xdr:colOff>66675</xdr:colOff>
      <xdr:row>17</xdr:row>
      <xdr:rowOff>104775</xdr:rowOff>
    </xdr:to>
    <xdr:graphicFrame macro="">
      <xdr:nvGraphicFramePr>
        <xdr:cNvPr id="7" name="Диаграмма 6">
          <a:extLst>
            <a:ext uri="{FF2B5EF4-FFF2-40B4-BE49-F238E27FC236}">
              <a16:creationId xmlns:a16="http://schemas.microsoft.com/office/drawing/2014/main" id="{82A9432D-8DBD-4B6E-B829-7F4354E2EB5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19050</xdr:colOff>
      <xdr:row>14</xdr:row>
      <xdr:rowOff>138112</xdr:rowOff>
    </xdr:from>
    <xdr:to>
      <xdr:col>20</xdr:col>
      <xdr:colOff>323850</xdr:colOff>
      <xdr:row>29</xdr:row>
      <xdr:rowOff>23812</xdr:rowOff>
    </xdr:to>
    <xdr:graphicFrame macro="">
      <xdr:nvGraphicFramePr>
        <xdr:cNvPr id="2" name="Диаграмма 1">
          <a:extLst>
            <a:ext uri="{FF2B5EF4-FFF2-40B4-BE49-F238E27FC236}">
              <a16:creationId xmlns:a16="http://schemas.microsoft.com/office/drawing/2014/main" id="{525A8AC4-BB4B-40AA-8D40-6D3DECC5125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20</xdr:col>
      <xdr:colOff>323850</xdr:colOff>
      <xdr:row>14</xdr:row>
      <xdr:rowOff>142875</xdr:rowOff>
    </xdr:from>
    <xdr:to>
      <xdr:col>28</xdr:col>
      <xdr:colOff>19050</xdr:colOff>
      <xdr:row>29</xdr:row>
      <xdr:rowOff>28575</xdr:rowOff>
    </xdr:to>
    <xdr:graphicFrame macro="">
      <xdr:nvGraphicFramePr>
        <xdr:cNvPr id="3" name="Диаграмма 2">
          <a:extLst>
            <a:ext uri="{FF2B5EF4-FFF2-40B4-BE49-F238E27FC236}">
              <a16:creationId xmlns:a16="http://schemas.microsoft.com/office/drawing/2014/main" id="{7248B3D1-B9C8-4021-BC3C-A3AA4B20019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20</xdr:col>
      <xdr:colOff>333375</xdr:colOff>
      <xdr:row>0</xdr:row>
      <xdr:rowOff>47625</xdr:rowOff>
    </xdr:from>
    <xdr:to>
      <xdr:col>28</xdr:col>
      <xdr:colOff>28575</xdr:colOff>
      <xdr:row>14</xdr:row>
      <xdr:rowOff>123825</xdr:rowOff>
    </xdr:to>
    <xdr:graphicFrame macro="">
      <xdr:nvGraphicFramePr>
        <xdr:cNvPr id="4" name="Диаграмма 3">
          <a:extLst>
            <a:ext uri="{FF2B5EF4-FFF2-40B4-BE49-F238E27FC236}">
              <a16:creationId xmlns:a16="http://schemas.microsoft.com/office/drawing/2014/main" id="{465E1108-EFB5-460F-BB86-0773257A84C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13</xdr:col>
      <xdr:colOff>19050</xdr:colOff>
      <xdr:row>0</xdr:row>
      <xdr:rowOff>47625</xdr:rowOff>
    </xdr:from>
    <xdr:to>
      <xdr:col>20</xdr:col>
      <xdr:colOff>323850</xdr:colOff>
      <xdr:row>14</xdr:row>
      <xdr:rowOff>123825</xdr:rowOff>
    </xdr:to>
    <xdr:graphicFrame macro="">
      <xdr:nvGraphicFramePr>
        <xdr:cNvPr id="5" name="Диаграмма 4">
          <a:extLst>
            <a:ext uri="{FF2B5EF4-FFF2-40B4-BE49-F238E27FC236}">
              <a16:creationId xmlns:a16="http://schemas.microsoft.com/office/drawing/2014/main" id="{3F460197-5EF2-40F0-9149-181B7C124C1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19050</xdr:colOff>
      <xdr:row>14</xdr:row>
      <xdr:rowOff>138112</xdr:rowOff>
    </xdr:from>
    <xdr:to>
      <xdr:col>20</xdr:col>
      <xdr:colOff>323850</xdr:colOff>
      <xdr:row>29</xdr:row>
      <xdr:rowOff>23812</xdr:rowOff>
    </xdr:to>
    <xdr:graphicFrame macro="">
      <xdr:nvGraphicFramePr>
        <xdr:cNvPr id="2" name="Диаграмма 1">
          <a:extLst>
            <a:ext uri="{FF2B5EF4-FFF2-40B4-BE49-F238E27FC236}">
              <a16:creationId xmlns:a16="http://schemas.microsoft.com/office/drawing/2014/main" id="{3B2D5EB3-3624-468D-B602-862ACC7BEBD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20</xdr:col>
      <xdr:colOff>323850</xdr:colOff>
      <xdr:row>14</xdr:row>
      <xdr:rowOff>142875</xdr:rowOff>
    </xdr:from>
    <xdr:to>
      <xdr:col>28</xdr:col>
      <xdr:colOff>19050</xdr:colOff>
      <xdr:row>29</xdr:row>
      <xdr:rowOff>28575</xdr:rowOff>
    </xdr:to>
    <xdr:graphicFrame macro="">
      <xdr:nvGraphicFramePr>
        <xdr:cNvPr id="3" name="Диаграмма 2">
          <a:extLst>
            <a:ext uri="{FF2B5EF4-FFF2-40B4-BE49-F238E27FC236}">
              <a16:creationId xmlns:a16="http://schemas.microsoft.com/office/drawing/2014/main" id="{D9B41976-DBA5-4808-8DA3-EDFF78CEDC5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20</xdr:col>
      <xdr:colOff>333375</xdr:colOff>
      <xdr:row>0</xdr:row>
      <xdr:rowOff>47625</xdr:rowOff>
    </xdr:from>
    <xdr:to>
      <xdr:col>28</xdr:col>
      <xdr:colOff>28575</xdr:colOff>
      <xdr:row>14</xdr:row>
      <xdr:rowOff>123825</xdr:rowOff>
    </xdr:to>
    <xdr:graphicFrame macro="">
      <xdr:nvGraphicFramePr>
        <xdr:cNvPr id="4" name="Диаграмма 3">
          <a:extLst>
            <a:ext uri="{FF2B5EF4-FFF2-40B4-BE49-F238E27FC236}">
              <a16:creationId xmlns:a16="http://schemas.microsoft.com/office/drawing/2014/main" id="{5413D189-A362-4CAC-AF15-DE320F2CF49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13</xdr:col>
      <xdr:colOff>19050</xdr:colOff>
      <xdr:row>0</xdr:row>
      <xdr:rowOff>47625</xdr:rowOff>
    </xdr:from>
    <xdr:to>
      <xdr:col>20</xdr:col>
      <xdr:colOff>323850</xdr:colOff>
      <xdr:row>14</xdr:row>
      <xdr:rowOff>123825</xdr:rowOff>
    </xdr:to>
    <xdr:graphicFrame macro="">
      <xdr:nvGraphicFramePr>
        <xdr:cNvPr id="5" name="Диаграмма 4">
          <a:extLst>
            <a:ext uri="{FF2B5EF4-FFF2-40B4-BE49-F238E27FC236}">
              <a16:creationId xmlns:a16="http://schemas.microsoft.com/office/drawing/2014/main" id="{5FA89F50-1AA9-4F9F-B53C-B121BE32502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19050</xdr:colOff>
      <xdr:row>14</xdr:row>
      <xdr:rowOff>138112</xdr:rowOff>
    </xdr:from>
    <xdr:to>
      <xdr:col>20</xdr:col>
      <xdr:colOff>323850</xdr:colOff>
      <xdr:row>29</xdr:row>
      <xdr:rowOff>23812</xdr:rowOff>
    </xdr:to>
    <xdr:graphicFrame macro="">
      <xdr:nvGraphicFramePr>
        <xdr:cNvPr id="2" name="Диаграмма 1">
          <a:extLst>
            <a:ext uri="{FF2B5EF4-FFF2-40B4-BE49-F238E27FC236}">
              <a16:creationId xmlns:a16="http://schemas.microsoft.com/office/drawing/2014/main" id="{66A92A25-B042-40C4-8875-0EF25CE308C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20</xdr:col>
      <xdr:colOff>323850</xdr:colOff>
      <xdr:row>14</xdr:row>
      <xdr:rowOff>142875</xdr:rowOff>
    </xdr:from>
    <xdr:to>
      <xdr:col>28</xdr:col>
      <xdr:colOff>19050</xdr:colOff>
      <xdr:row>29</xdr:row>
      <xdr:rowOff>28575</xdr:rowOff>
    </xdr:to>
    <xdr:graphicFrame macro="">
      <xdr:nvGraphicFramePr>
        <xdr:cNvPr id="3" name="Диаграмма 2">
          <a:extLst>
            <a:ext uri="{FF2B5EF4-FFF2-40B4-BE49-F238E27FC236}">
              <a16:creationId xmlns:a16="http://schemas.microsoft.com/office/drawing/2014/main" id="{63412EFF-4318-4E33-BEF9-B4B6A2A9EBA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20</xdr:col>
      <xdr:colOff>333375</xdr:colOff>
      <xdr:row>0</xdr:row>
      <xdr:rowOff>47625</xdr:rowOff>
    </xdr:from>
    <xdr:to>
      <xdr:col>28</xdr:col>
      <xdr:colOff>28575</xdr:colOff>
      <xdr:row>14</xdr:row>
      <xdr:rowOff>123825</xdr:rowOff>
    </xdr:to>
    <xdr:graphicFrame macro="">
      <xdr:nvGraphicFramePr>
        <xdr:cNvPr id="4" name="Диаграмма 3">
          <a:extLst>
            <a:ext uri="{FF2B5EF4-FFF2-40B4-BE49-F238E27FC236}">
              <a16:creationId xmlns:a16="http://schemas.microsoft.com/office/drawing/2014/main" id="{92955AAC-AC79-4922-AC77-9662AAD11B6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13</xdr:col>
      <xdr:colOff>19050</xdr:colOff>
      <xdr:row>0</xdr:row>
      <xdr:rowOff>47625</xdr:rowOff>
    </xdr:from>
    <xdr:to>
      <xdr:col>20</xdr:col>
      <xdr:colOff>323850</xdr:colOff>
      <xdr:row>14</xdr:row>
      <xdr:rowOff>123825</xdr:rowOff>
    </xdr:to>
    <xdr:graphicFrame macro="">
      <xdr:nvGraphicFramePr>
        <xdr:cNvPr id="5" name="Диаграмма 4">
          <a:extLst>
            <a:ext uri="{FF2B5EF4-FFF2-40B4-BE49-F238E27FC236}">
              <a16:creationId xmlns:a16="http://schemas.microsoft.com/office/drawing/2014/main" id="{1BF7C8E4-02B0-4455-AA82-7B5CAB4382E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19050</xdr:colOff>
      <xdr:row>14</xdr:row>
      <xdr:rowOff>138112</xdr:rowOff>
    </xdr:from>
    <xdr:to>
      <xdr:col>20</xdr:col>
      <xdr:colOff>323850</xdr:colOff>
      <xdr:row>29</xdr:row>
      <xdr:rowOff>23812</xdr:rowOff>
    </xdr:to>
    <xdr:graphicFrame macro="">
      <xdr:nvGraphicFramePr>
        <xdr:cNvPr id="2" name="Диаграмма 1">
          <a:extLst>
            <a:ext uri="{FF2B5EF4-FFF2-40B4-BE49-F238E27FC236}">
              <a16:creationId xmlns:a16="http://schemas.microsoft.com/office/drawing/2014/main" id="{C51C3B06-F03F-4C5B-ADC4-BF67B84D806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20</xdr:col>
      <xdr:colOff>323850</xdr:colOff>
      <xdr:row>14</xdr:row>
      <xdr:rowOff>142875</xdr:rowOff>
    </xdr:from>
    <xdr:to>
      <xdr:col>28</xdr:col>
      <xdr:colOff>19050</xdr:colOff>
      <xdr:row>29</xdr:row>
      <xdr:rowOff>28575</xdr:rowOff>
    </xdr:to>
    <xdr:graphicFrame macro="">
      <xdr:nvGraphicFramePr>
        <xdr:cNvPr id="3" name="Диаграмма 2">
          <a:extLst>
            <a:ext uri="{FF2B5EF4-FFF2-40B4-BE49-F238E27FC236}">
              <a16:creationId xmlns:a16="http://schemas.microsoft.com/office/drawing/2014/main" id="{C838EF08-B777-44A8-A1EC-D88675C9EC1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20</xdr:col>
      <xdr:colOff>333375</xdr:colOff>
      <xdr:row>0</xdr:row>
      <xdr:rowOff>47625</xdr:rowOff>
    </xdr:from>
    <xdr:to>
      <xdr:col>28</xdr:col>
      <xdr:colOff>28575</xdr:colOff>
      <xdr:row>14</xdr:row>
      <xdr:rowOff>123825</xdr:rowOff>
    </xdr:to>
    <xdr:graphicFrame macro="">
      <xdr:nvGraphicFramePr>
        <xdr:cNvPr id="4" name="Диаграмма 3">
          <a:extLst>
            <a:ext uri="{FF2B5EF4-FFF2-40B4-BE49-F238E27FC236}">
              <a16:creationId xmlns:a16="http://schemas.microsoft.com/office/drawing/2014/main" id="{53C28CBD-E0A1-48CB-AA7D-C3F7B8CA45E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13</xdr:col>
      <xdr:colOff>19050</xdr:colOff>
      <xdr:row>0</xdr:row>
      <xdr:rowOff>47625</xdr:rowOff>
    </xdr:from>
    <xdr:to>
      <xdr:col>20</xdr:col>
      <xdr:colOff>323850</xdr:colOff>
      <xdr:row>14</xdr:row>
      <xdr:rowOff>123825</xdr:rowOff>
    </xdr:to>
    <xdr:graphicFrame macro="">
      <xdr:nvGraphicFramePr>
        <xdr:cNvPr id="5" name="Диаграмма 4">
          <a:extLst>
            <a:ext uri="{FF2B5EF4-FFF2-40B4-BE49-F238E27FC236}">
              <a16:creationId xmlns:a16="http://schemas.microsoft.com/office/drawing/2014/main" id="{2847FC65-B85A-48F1-94A6-20ED88FA64F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8"/>
  <sheetViews>
    <sheetView workbookViewId="0">
      <selection activeCell="R46" sqref="R46"/>
    </sheetView>
  </sheetViews>
  <sheetFormatPr defaultRowHeight="15" x14ac:dyDescent="0.25"/>
  <cols>
    <col min="12" max="12" width="9.140625" customWidth="1"/>
    <col min="13" max="13" width="7.85546875" customWidth="1"/>
  </cols>
  <sheetData>
    <row r="1" spans="1:18" x14ac:dyDescent="0.25">
      <c r="B1" t="s">
        <v>16</v>
      </c>
      <c r="F1" t="s">
        <v>17</v>
      </c>
      <c r="L1" t="s">
        <v>18</v>
      </c>
      <c r="O1" t="s">
        <v>23</v>
      </c>
    </row>
    <row r="2" spans="1:18" x14ac:dyDescent="0.25">
      <c r="C2" t="s">
        <v>19</v>
      </c>
      <c r="D2" t="s">
        <v>20</v>
      </c>
      <c r="E2" t="s">
        <v>21</v>
      </c>
      <c r="F2" t="s">
        <v>22</v>
      </c>
      <c r="I2" t="s">
        <v>19</v>
      </c>
      <c r="J2" t="s">
        <v>20</v>
      </c>
      <c r="K2" t="s">
        <v>21</v>
      </c>
      <c r="L2" t="s">
        <v>22</v>
      </c>
      <c r="O2" t="s">
        <v>24</v>
      </c>
      <c r="P2" t="s">
        <v>25</v>
      </c>
      <c r="Q2" t="s">
        <v>26</v>
      </c>
      <c r="R2" t="s">
        <v>27</v>
      </c>
    </row>
    <row r="3" spans="1:18" x14ac:dyDescent="0.25">
      <c r="A3">
        <v>1</v>
      </c>
      <c r="B3" t="s">
        <v>0</v>
      </c>
      <c r="C3" s="1">
        <v>7093.3721149809999</v>
      </c>
      <c r="D3" s="1">
        <v>12379.9648047716</v>
      </c>
      <c r="E3" s="1">
        <v>20665.437456339099</v>
      </c>
      <c r="F3" s="1">
        <v>3100.2064941026001</v>
      </c>
      <c r="I3" s="1">
        <v>6487.1562758620703</v>
      </c>
      <c r="J3" s="1">
        <v>8618.6349057471307</v>
      </c>
      <c r="K3" s="1">
        <v>15842.3054069767</v>
      </c>
      <c r="L3" s="1">
        <v>3224.86779069767</v>
      </c>
    </row>
    <row r="4" spans="1:18" x14ac:dyDescent="0.25">
      <c r="A4">
        <v>2</v>
      </c>
      <c r="B4" t="s">
        <v>1</v>
      </c>
      <c r="C4" s="1">
        <v>6318.2411760326104</v>
      </c>
      <c r="D4" s="1">
        <v>11050.1879966622</v>
      </c>
      <c r="E4" s="1">
        <v>18369.236307142499</v>
      </c>
      <c r="F4" s="1">
        <v>3195.1579160983802</v>
      </c>
      <c r="I4" s="1">
        <v>10106.6450769231</v>
      </c>
      <c r="J4" s="1">
        <v>8390.8495114503803</v>
      </c>
      <c r="K4" s="1">
        <v>20123.913131677</v>
      </c>
      <c r="L4" s="1">
        <v>3275.1211180124201</v>
      </c>
    </row>
    <row r="5" spans="1:18" x14ac:dyDescent="0.25">
      <c r="A5">
        <v>3</v>
      </c>
      <c r="B5" t="s">
        <v>2</v>
      </c>
      <c r="C5" s="1">
        <v>6988.5878108329098</v>
      </c>
      <c r="D5" s="1">
        <v>13078.0299410688</v>
      </c>
      <c r="E5" s="1">
        <v>21484.8649901348</v>
      </c>
      <c r="F5" s="1">
        <v>3108.27357653229</v>
      </c>
      <c r="I5" s="1">
        <v>7926.6098578811398</v>
      </c>
      <c r="J5" s="1">
        <v>8598.5374351421196</v>
      </c>
      <c r="K5" s="1">
        <v>18988.476315789499</v>
      </c>
      <c r="L5" s="1">
        <v>3155.8243421052598</v>
      </c>
    </row>
    <row r="6" spans="1:18" x14ac:dyDescent="0.25">
      <c r="A6">
        <v>4</v>
      </c>
      <c r="B6" t="s">
        <v>3</v>
      </c>
      <c r="C6" s="1">
        <v>6477.6526577021896</v>
      </c>
      <c r="D6" s="1">
        <v>12759.598102190201</v>
      </c>
      <c r="E6" s="1">
        <v>20264.755406390901</v>
      </c>
      <c r="F6" s="1">
        <v>3211.6812791562702</v>
      </c>
      <c r="I6" s="1">
        <v>9767.8713074712705</v>
      </c>
      <c r="J6" s="1">
        <v>7830.1912403030301</v>
      </c>
      <c r="K6" s="1">
        <v>18863.9445689655</v>
      </c>
      <c r="L6" s="1">
        <v>3428.32443965517</v>
      </c>
    </row>
    <row r="7" spans="1:18" x14ac:dyDescent="0.25">
      <c r="A7">
        <v>5</v>
      </c>
      <c r="B7" t="s">
        <v>4</v>
      </c>
      <c r="C7" s="1">
        <v>6626.4472951006201</v>
      </c>
      <c r="D7" s="1">
        <v>14663.0797806788</v>
      </c>
      <c r="E7" s="1">
        <v>22396.221458704302</v>
      </c>
      <c r="F7" s="1">
        <v>3177.4137730094499</v>
      </c>
      <c r="I7" s="1">
        <v>6844.8274747474698</v>
      </c>
      <c r="J7" s="1">
        <v>7645.0965808580904</v>
      </c>
      <c r="K7" s="1">
        <v>17850.351034482799</v>
      </c>
      <c r="L7" s="1">
        <v>3135.6172413793101</v>
      </c>
    </row>
    <row r="8" spans="1:18" x14ac:dyDescent="0.25">
      <c r="A8">
        <v>6</v>
      </c>
      <c r="B8" t="s">
        <v>5</v>
      </c>
      <c r="C8" s="1">
        <v>6432.2444285451302</v>
      </c>
      <c r="D8" s="1">
        <v>15868.7931738522</v>
      </c>
      <c r="E8" s="1">
        <v>23180.896369356498</v>
      </c>
      <c r="F8" s="1">
        <v>3212.0129062442302</v>
      </c>
      <c r="I8" s="1">
        <v>5804.7588359788397</v>
      </c>
      <c r="J8" s="1">
        <v>8769.8062976562505</v>
      </c>
      <c r="K8" s="1">
        <v>14611.4426797386</v>
      </c>
      <c r="L8" s="1">
        <v>3238.7653921568599</v>
      </c>
    </row>
    <row r="9" spans="1:18" x14ac:dyDescent="0.25">
      <c r="A9">
        <v>7</v>
      </c>
      <c r="B9" t="s">
        <v>6</v>
      </c>
      <c r="C9" s="1">
        <v>6948.2346535386596</v>
      </c>
      <c r="D9" s="1">
        <v>18906.937249980299</v>
      </c>
      <c r="E9" s="1">
        <v>26194.612137120999</v>
      </c>
      <c r="F9" s="1">
        <v>3201.9424862230699</v>
      </c>
      <c r="I9" s="1">
        <v>6599.4086111111101</v>
      </c>
      <c r="J9" s="1">
        <v>12445.0682482759</v>
      </c>
      <c r="K9" s="1">
        <v>18054.3023428571</v>
      </c>
      <c r="L9" s="1">
        <v>3191.6864</v>
      </c>
    </row>
    <row r="10" spans="1:18" x14ac:dyDescent="0.25">
      <c r="A10">
        <v>8</v>
      </c>
      <c r="B10" t="s">
        <v>7</v>
      </c>
      <c r="C10" s="1">
        <v>7195.0688790711501</v>
      </c>
      <c r="D10" s="1">
        <v>20837.653990475799</v>
      </c>
      <c r="E10" s="1">
        <v>28388.027712861302</v>
      </c>
      <c r="F10" s="1">
        <v>3181.3064168043302</v>
      </c>
      <c r="I10" s="1">
        <v>6477.6519805194803</v>
      </c>
      <c r="J10" s="1">
        <v>14809.8453535354</v>
      </c>
      <c r="K10" s="1">
        <v>20480.064097938099</v>
      </c>
      <c r="L10" s="1">
        <v>3267.8403608247399</v>
      </c>
    </row>
    <row r="11" spans="1:18" x14ac:dyDescent="0.25">
      <c r="A11">
        <v>9</v>
      </c>
      <c r="B11" t="s">
        <v>8</v>
      </c>
      <c r="C11" s="1">
        <v>6648.6560427498798</v>
      </c>
      <c r="D11" s="1">
        <v>20738.877724304501</v>
      </c>
      <c r="E11" s="1">
        <v>27109.134489587901</v>
      </c>
      <c r="F11" s="1">
        <v>3199.1000236742402</v>
      </c>
      <c r="I11" s="1">
        <v>6323.6727333333301</v>
      </c>
      <c r="J11" s="1">
        <v>15723.0024724062</v>
      </c>
      <c r="K11" s="1">
        <v>21013.244775280898</v>
      </c>
      <c r="L11" s="1">
        <v>3413.6883801498102</v>
      </c>
    </row>
    <row r="12" spans="1:18" x14ac:dyDescent="0.25">
      <c r="A12">
        <v>10</v>
      </c>
      <c r="B12" t="s">
        <v>9</v>
      </c>
      <c r="C12" s="1">
        <v>7182.3428621286703</v>
      </c>
      <c r="D12" s="1">
        <v>23851.202260418799</v>
      </c>
      <c r="E12" s="1">
        <v>30349.390225752399</v>
      </c>
      <c r="F12" s="1">
        <v>3199.8055292586</v>
      </c>
      <c r="I12" s="1">
        <v>6121.6528590785902</v>
      </c>
      <c r="J12" s="1">
        <v>20124.989227053102</v>
      </c>
      <c r="K12" s="1">
        <v>23907.9159493671</v>
      </c>
      <c r="L12" s="1">
        <v>3389.8740822784798</v>
      </c>
    </row>
    <row r="13" spans="1:18" x14ac:dyDescent="0.25">
      <c r="A13">
        <v>11</v>
      </c>
      <c r="B13" t="s">
        <v>10</v>
      </c>
      <c r="C13" s="1">
        <v>6383.6245811246899</v>
      </c>
      <c r="D13" s="1">
        <v>21475.3273745099</v>
      </c>
      <c r="E13" s="1">
        <v>26532.181771937801</v>
      </c>
      <c r="F13" s="1">
        <v>3312.4942092326901</v>
      </c>
      <c r="I13" s="1">
        <v>6318.1905555555604</v>
      </c>
      <c r="J13" s="1">
        <v>19551.862128205099</v>
      </c>
      <c r="K13" s="1">
        <v>23772.428091603098</v>
      </c>
      <c r="L13" s="1">
        <v>3643.6654580152699</v>
      </c>
    </row>
    <row r="14" spans="1:18" x14ac:dyDescent="0.25">
      <c r="A14">
        <v>12</v>
      </c>
      <c r="B14" t="s">
        <v>11</v>
      </c>
      <c r="C14" s="1">
        <v>5875.3578759432603</v>
      </c>
      <c r="D14" s="1">
        <v>18545.851301719598</v>
      </c>
      <c r="E14" s="1">
        <v>22970.963453001801</v>
      </c>
      <c r="F14" s="1">
        <v>3358.2004458042002</v>
      </c>
      <c r="I14" s="1">
        <v>7802.5254358974398</v>
      </c>
      <c r="J14" s="1">
        <v>13859.221614035099</v>
      </c>
      <c r="K14" s="1">
        <v>19609.704962962998</v>
      </c>
      <c r="L14" s="1">
        <v>3220.2026666666702</v>
      </c>
    </row>
    <row r="15" spans="1:18" x14ac:dyDescent="0.25">
      <c r="A15">
        <v>13</v>
      </c>
      <c r="B15" t="s">
        <v>12</v>
      </c>
      <c r="C15" s="1">
        <v>6633.38932560583</v>
      </c>
      <c r="D15" s="1">
        <v>17655.976737137498</v>
      </c>
      <c r="E15" s="1">
        <v>23324.055496216501</v>
      </c>
      <c r="F15" s="1">
        <v>3236.0352361944701</v>
      </c>
      <c r="I15" s="1">
        <v>5896.7053048780499</v>
      </c>
      <c r="J15" s="1">
        <v>8011.9382936508</v>
      </c>
      <c r="K15" s="1">
        <v>12684.149369369399</v>
      </c>
      <c r="L15" s="1">
        <v>3039.4575675675701</v>
      </c>
    </row>
    <row r="16" spans="1:18" x14ac:dyDescent="0.25">
      <c r="A16">
        <v>14</v>
      </c>
      <c r="B16" t="s">
        <v>13</v>
      </c>
      <c r="C16" s="1">
        <v>6831.7212218437799</v>
      </c>
      <c r="D16" s="1">
        <v>16906.142882913799</v>
      </c>
      <c r="E16" s="1">
        <v>22535.417949742499</v>
      </c>
      <c r="F16" s="1">
        <v>3201.0848705435801</v>
      </c>
      <c r="I16" s="1">
        <v>6704.5708743169398</v>
      </c>
      <c r="J16" s="1">
        <v>11755.993364583301</v>
      </c>
      <c r="K16" s="1">
        <v>17637.1787341772</v>
      </c>
      <c r="L16" s="1">
        <v>3067.9047468354402</v>
      </c>
    </row>
    <row r="17" spans="1:12" x14ac:dyDescent="0.25">
      <c r="A17">
        <v>15</v>
      </c>
      <c r="B17" t="s">
        <v>14</v>
      </c>
      <c r="C17" s="1">
        <v>7102.1659556815803</v>
      </c>
      <c r="D17" s="1">
        <v>15864.465591337301</v>
      </c>
      <c r="E17" s="1">
        <v>22404.408575931699</v>
      </c>
      <c r="F17" s="1">
        <v>3170.4407684389598</v>
      </c>
      <c r="I17" s="1">
        <v>6167.38923655914</v>
      </c>
      <c r="J17" s="1">
        <v>10874.9106308017</v>
      </c>
      <c r="K17" s="1">
        <v>17365.070614973301</v>
      </c>
      <c r="L17" s="1">
        <v>3185.7707754010698</v>
      </c>
    </row>
    <row r="18" spans="1:12" x14ac:dyDescent="0.25">
      <c r="A18">
        <v>16</v>
      </c>
      <c r="B18" t="s">
        <v>15</v>
      </c>
      <c r="C18" s="1">
        <v>6711.8913471952201</v>
      </c>
      <c r="D18" s="1">
        <v>15285.3849782582</v>
      </c>
      <c r="E18" s="1">
        <v>21480.453898518699</v>
      </c>
      <c r="F18" s="1">
        <v>3150.9179898513598</v>
      </c>
      <c r="I18" s="1">
        <v>6595.7394999999997</v>
      </c>
      <c r="J18" s="1">
        <v>11373.1399171717</v>
      </c>
      <c r="K18" s="1">
        <v>18085.291263157898</v>
      </c>
      <c r="L18" s="1">
        <v>3216.38997368421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241522-C785-44C8-9A6C-667C5212BF65}">
  <dimension ref="A1:L22"/>
  <sheetViews>
    <sheetView workbookViewId="0">
      <selection activeCell="J29" sqref="J29"/>
    </sheetView>
  </sheetViews>
  <sheetFormatPr defaultRowHeight="15" x14ac:dyDescent="0.25"/>
  <cols>
    <col min="2" max="2" width="11.28515625" customWidth="1"/>
    <col min="7" max="7" width="3.28515625" customWidth="1"/>
    <col min="8" max="8" width="3.5703125" customWidth="1"/>
    <col min="12" max="12" width="9.140625" customWidth="1"/>
    <col min="13" max="13" width="7.85546875" customWidth="1"/>
  </cols>
  <sheetData>
    <row r="1" spans="1:12" ht="15.75" thickBot="1" x14ac:dyDescent="0.3">
      <c r="A1" s="20"/>
      <c r="B1" s="21" t="s">
        <v>16</v>
      </c>
      <c r="C1" s="21"/>
      <c r="D1" s="21"/>
      <c r="E1" s="21"/>
      <c r="F1" s="21" t="s">
        <v>17</v>
      </c>
      <c r="G1" s="21"/>
      <c r="H1" s="21"/>
      <c r="I1" s="21"/>
      <c r="J1" s="21"/>
      <c r="K1" s="21"/>
      <c r="L1" s="22" t="s">
        <v>18</v>
      </c>
    </row>
    <row r="2" spans="1:12" ht="15.75" thickBot="1" x14ac:dyDescent="0.3">
      <c r="A2" s="23"/>
      <c r="B2" s="24"/>
      <c r="C2" s="24" t="s">
        <v>19</v>
      </c>
      <c r="D2" s="24" t="s">
        <v>20</v>
      </c>
      <c r="E2" s="24" t="s">
        <v>21</v>
      </c>
      <c r="F2" s="24" t="s">
        <v>22</v>
      </c>
      <c r="G2" s="24"/>
      <c r="H2" s="24"/>
      <c r="I2" s="24" t="s">
        <v>19</v>
      </c>
      <c r="J2" s="24" t="s">
        <v>20</v>
      </c>
      <c r="K2" s="24" t="s">
        <v>21</v>
      </c>
      <c r="L2" s="25" t="s">
        <v>22</v>
      </c>
    </row>
    <row r="3" spans="1:12" x14ac:dyDescent="0.25">
      <c r="A3" s="26">
        <v>1</v>
      </c>
      <c r="B3" s="27" t="s">
        <v>0</v>
      </c>
      <c r="C3" s="8">
        <v>11123.514120310499</v>
      </c>
      <c r="D3" s="11">
        <v>16477.976828193801</v>
      </c>
      <c r="E3" s="8">
        <v>35193.175306469602</v>
      </c>
      <c r="F3" s="8">
        <v>2741.6989705360302</v>
      </c>
      <c r="G3" s="14"/>
      <c r="H3" s="5"/>
      <c r="I3" s="8">
        <v>6871.0934782608701</v>
      </c>
      <c r="J3" s="11">
        <v>9638.6510144927506</v>
      </c>
      <c r="K3" s="8">
        <v>24745.457600000002</v>
      </c>
      <c r="L3" s="17">
        <v>2306.14</v>
      </c>
    </row>
    <row r="4" spans="1:12" x14ac:dyDescent="0.25">
      <c r="A4" s="28">
        <v>2</v>
      </c>
      <c r="B4" s="29" t="s">
        <v>1</v>
      </c>
      <c r="C4" s="9">
        <v>10009.5152514124</v>
      </c>
      <c r="D4" s="12">
        <v>15448.278679266899</v>
      </c>
      <c r="E4" s="9">
        <v>29201.0747689007</v>
      </c>
      <c r="F4" s="9">
        <v>2861.9350649350699</v>
      </c>
      <c r="G4" s="15"/>
      <c r="H4" s="6"/>
      <c r="I4" s="9">
        <v>7748.3942307692296</v>
      </c>
      <c r="J4" s="12">
        <v>11867.2982142857</v>
      </c>
      <c r="K4" s="9">
        <v>29613.167529824601</v>
      </c>
      <c r="L4" s="18">
        <v>2609.2280701754398</v>
      </c>
    </row>
    <row r="5" spans="1:12" x14ac:dyDescent="0.25">
      <c r="A5" s="28">
        <v>3</v>
      </c>
      <c r="B5" s="29" t="s">
        <v>2</v>
      </c>
      <c r="C5" s="9">
        <v>12313.990154109601</v>
      </c>
      <c r="D5" s="12">
        <v>18083.142865139998</v>
      </c>
      <c r="E5" s="9">
        <v>34671.514738319602</v>
      </c>
      <c r="F5" s="9">
        <v>2719.0230003432898</v>
      </c>
      <c r="G5" s="15"/>
      <c r="H5" s="6"/>
      <c r="I5" s="9">
        <v>9112.6288888888903</v>
      </c>
      <c r="J5" s="12">
        <v>12175.6277777778</v>
      </c>
      <c r="K5" s="9">
        <v>30464.435849056601</v>
      </c>
      <c r="L5" s="18">
        <v>2696.3773584905698</v>
      </c>
    </row>
    <row r="6" spans="1:12" x14ac:dyDescent="0.25">
      <c r="A6" s="28">
        <v>4</v>
      </c>
      <c r="B6" s="29" t="s">
        <v>3</v>
      </c>
      <c r="C6" s="9">
        <v>11243.052501288001</v>
      </c>
      <c r="D6" s="12">
        <v>17913.7870386266</v>
      </c>
      <c r="E6" s="9">
        <v>32792.093075799297</v>
      </c>
      <c r="F6" s="9">
        <v>2849.7284800787002</v>
      </c>
      <c r="G6" s="15"/>
      <c r="H6" s="6"/>
      <c r="I6" s="9">
        <v>9019.7505747126397</v>
      </c>
      <c r="J6" s="12">
        <v>13216.833908045999</v>
      </c>
      <c r="K6" s="9">
        <v>34916.725862068997</v>
      </c>
      <c r="L6" s="18">
        <v>4003.96551724138</v>
      </c>
    </row>
    <row r="7" spans="1:12" x14ac:dyDescent="0.25">
      <c r="A7" s="28">
        <v>5</v>
      </c>
      <c r="B7" s="29" t="s">
        <v>4</v>
      </c>
      <c r="C7" s="9">
        <v>11720.180942684799</v>
      </c>
      <c r="D7" s="12">
        <v>20819.9668507959</v>
      </c>
      <c r="E7" s="9">
        <v>35493.240645862097</v>
      </c>
      <c r="F7" s="9">
        <v>2800.0565517241398</v>
      </c>
      <c r="G7" s="15"/>
      <c r="H7" s="6"/>
      <c r="I7" s="9">
        <v>6584.50869565217</v>
      </c>
      <c r="J7" s="12">
        <v>15936.3666666667</v>
      </c>
      <c r="K7" s="9">
        <v>30507.83</v>
      </c>
      <c r="L7" s="18">
        <v>2964.7750000000001</v>
      </c>
    </row>
    <row r="8" spans="1:12" x14ac:dyDescent="0.25">
      <c r="A8" s="28">
        <v>6</v>
      </c>
      <c r="B8" s="29" t="s">
        <v>5</v>
      </c>
      <c r="C8" s="9">
        <v>11979.842446409401</v>
      </c>
      <c r="D8" s="12">
        <v>22583.305659624399</v>
      </c>
      <c r="E8" s="9">
        <v>37374.0804759928</v>
      </c>
      <c r="F8" s="9">
        <v>2804.3039399624799</v>
      </c>
      <c r="G8" s="15"/>
      <c r="H8" s="6"/>
      <c r="I8" s="9">
        <v>5659.0848484848502</v>
      </c>
      <c r="J8" s="12">
        <v>16435.769230769201</v>
      </c>
      <c r="K8" s="9">
        <v>22762.715789473699</v>
      </c>
      <c r="L8" s="18">
        <v>2263.5526315789498</v>
      </c>
    </row>
    <row r="9" spans="1:12" x14ac:dyDescent="0.25">
      <c r="A9" s="28">
        <v>7</v>
      </c>
      <c r="B9" s="29" t="s">
        <v>6</v>
      </c>
      <c r="C9" s="9">
        <v>11787.4935938331</v>
      </c>
      <c r="D9" s="12">
        <v>26754.443421052601</v>
      </c>
      <c r="E9" s="9">
        <v>41326.627710093897</v>
      </c>
      <c r="F9" s="9">
        <v>2751.0441314554</v>
      </c>
      <c r="G9" s="15"/>
      <c r="H9" s="6"/>
      <c r="I9" s="9">
        <v>6042.6958333333296</v>
      </c>
      <c r="J9" s="12">
        <v>28622.818181818198</v>
      </c>
      <c r="K9" s="9">
        <v>28329.440975609799</v>
      </c>
      <c r="L9" s="18">
        <v>1949.87804878049</v>
      </c>
    </row>
    <row r="10" spans="1:12" x14ac:dyDescent="0.25">
      <c r="A10" s="28">
        <v>8</v>
      </c>
      <c r="B10" s="29" t="s">
        <v>7</v>
      </c>
      <c r="C10" s="9">
        <v>12901.2108823529</v>
      </c>
      <c r="D10" s="12">
        <v>30072.135103002402</v>
      </c>
      <c r="E10" s="9">
        <v>46071.792116229502</v>
      </c>
      <c r="F10" s="9">
        <v>2737.1583138173301</v>
      </c>
      <c r="G10" s="15"/>
      <c r="H10" s="6"/>
      <c r="I10" s="9">
        <v>6571.9666666666699</v>
      </c>
      <c r="J10" s="12">
        <v>25284.240897435899</v>
      </c>
      <c r="K10" s="9">
        <v>32089.235454545498</v>
      </c>
      <c r="L10" s="18">
        <v>2423.6</v>
      </c>
    </row>
    <row r="11" spans="1:12" x14ac:dyDescent="0.25">
      <c r="A11" s="28">
        <v>9</v>
      </c>
      <c r="B11" s="29" t="s">
        <v>8</v>
      </c>
      <c r="C11" s="9">
        <v>11575.103487348701</v>
      </c>
      <c r="D11" s="12">
        <v>28799.705986527599</v>
      </c>
      <c r="E11" s="9">
        <v>42543.307834617197</v>
      </c>
      <c r="F11" s="9">
        <v>2782.7120233702299</v>
      </c>
      <c r="G11" s="15"/>
      <c r="H11" s="6"/>
      <c r="I11" s="9">
        <v>6246.8964285714301</v>
      </c>
      <c r="J11" s="12">
        <v>21888.1149425287</v>
      </c>
      <c r="K11" s="9">
        <v>30733.623214285701</v>
      </c>
      <c r="L11" s="18">
        <v>2658.8928571428601</v>
      </c>
    </row>
    <row r="12" spans="1:12" x14ac:dyDescent="0.25">
      <c r="A12" s="28">
        <v>10</v>
      </c>
      <c r="B12" s="29" t="s">
        <v>9</v>
      </c>
      <c r="C12" s="9">
        <v>12347.2627142857</v>
      </c>
      <c r="D12" s="12">
        <v>31883.5461973415</v>
      </c>
      <c r="E12" s="9">
        <v>48054.493256833899</v>
      </c>
      <c r="F12" s="9">
        <v>2748.9397146801698</v>
      </c>
      <c r="G12" s="15"/>
      <c r="H12" s="6"/>
      <c r="I12" s="9">
        <v>6792.7811111111096</v>
      </c>
      <c r="J12" s="12">
        <v>29156.277777777799</v>
      </c>
      <c r="K12" s="9">
        <v>36315.509400000003</v>
      </c>
      <c r="L12" s="18">
        <v>2830.04</v>
      </c>
    </row>
    <row r="13" spans="1:12" x14ac:dyDescent="0.25">
      <c r="A13" s="28">
        <v>11</v>
      </c>
      <c r="B13" s="29" t="s">
        <v>10</v>
      </c>
      <c r="C13" s="9">
        <v>10777.5468360215</v>
      </c>
      <c r="D13" s="12">
        <v>27497.4674963057</v>
      </c>
      <c r="E13" s="9">
        <v>40289.869330358801</v>
      </c>
      <c r="F13" s="9">
        <v>2885.7989880404798</v>
      </c>
      <c r="G13" s="15"/>
      <c r="H13" s="6"/>
      <c r="I13" s="9">
        <v>10680.3939393939</v>
      </c>
      <c r="J13" s="12">
        <v>30466.0987654321</v>
      </c>
      <c r="K13" s="9">
        <v>48637.0339285714</v>
      </c>
      <c r="L13" s="18">
        <v>3707.9285714285702</v>
      </c>
    </row>
    <row r="14" spans="1:12" x14ac:dyDescent="0.25">
      <c r="A14" s="28">
        <v>12</v>
      </c>
      <c r="B14" s="29" t="s">
        <v>11</v>
      </c>
      <c r="C14" s="9">
        <v>9501.5931397459208</v>
      </c>
      <c r="D14" s="12">
        <v>24140.061730230598</v>
      </c>
      <c r="E14" s="9">
        <v>34815.778084686797</v>
      </c>
      <c r="F14" s="9">
        <v>2938.6399071925798</v>
      </c>
      <c r="G14" s="15"/>
      <c r="H14" s="6"/>
      <c r="I14" s="9">
        <v>10857.6484848485</v>
      </c>
      <c r="J14" s="12">
        <v>23504.928571428602</v>
      </c>
      <c r="K14" s="9">
        <v>30315.210714285698</v>
      </c>
      <c r="L14" s="18">
        <v>2776.7380952381</v>
      </c>
    </row>
    <row r="15" spans="1:12" x14ac:dyDescent="0.25">
      <c r="A15" s="28">
        <v>13</v>
      </c>
      <c r="B15" s="29" t="s">
        <v>12</v>
      </c>
      <c r="C15" s="9">
        <v>12184.4575539988</v>
      </c>
      <c r="D15" s="12">
        <v>24847.6243751412</v>
      </c>
      <c r="E15" s="9">
        <v>36293.307882121102</v>
      </c>
      <c r="F15" s="9">
        <v>2842.7433129985902</v>
      </c>
      <c r="G15" s="15"/>
      <c r="H15" s="6"/>
      <c r="I15" s="9"/>
      <c r="J15" s="12">
        <v>20599.333333333299</v>
      </c>
      <c r="K15" s="9">
        <v>18533.9362068966</v>
      </c>
      <c r="L15" s="18">
        <v>1765.3448275862099</v>
      </c>
    </row>
    <row r="16" spans="1:12" x14ac:dyDescent="0.25">
      <c r="A16" s="28">
        <v>14</v>
      </c>
      <c r="B16" s="29" t="s">
        <v>13</v>
      </c>
      <c r="C16" s="9">
        <v>11895.7721054181</v>
      </c>
      <c r="D16" s="12">
        <v>23385.0378895951</v>
      </c>
      <c r="E16" s="9">
        <v>34296.886831469303</v>
      </c>
      <c r="F16" s="9">
        <v>2808.5408834586501</v>
      </c>
      <c r="G16" s="15"/>
      <c r="H16" s="6"/>
      <c r="I16" s="9">
        <v>7473.4666666666699</v>
      </c>
      <c r="J16" s="12">
        <v>22600.5614035088</v>
      </c>
      <c r="K16" s="9">
        <v>27450.661224489799</v>
      </c>
      <c r="L16" s="18">
        <v>2372.4693877550999</v>
      </c>
    </row>
    <row r="17" spans="1:12" x14ac:dyDescent="0.25">
      <c r="A17" s="28">
        <v>15</v>
      </c>
      <c r="B17" s="29" t="s">
        <v>14</v>
      </c>
      <c r="C17" s="9">
        <v>13368.455718954199</v>
      </c>
      <c r="D17" s="12">
        <v>23280.041273638599</v>
      </c>
      <c r="E17" s="9">
        <v>35805.785328889899</v>
      </c>
      <c r="F17" s="9">
        <v>2757.54714352067</v>
      </c>
      <c r="G17" s="15"/>
      <c r="H17" s="6"/>
      <c r="I17" s="9">
        <v>5685.3840277777799</v>
      </c>
      <c r="J17" s="12">
        <v>18789.6172839506</v>
      </c>
      <c r="K17" s="9">
        <v>28221.5821428571</v>
      </c>
      <c r="L17" s="18">
        <v>2568.0535714285702</v>
      </c>
    </row>
    <row r="18" spans="1:12" ht="15.75" thickBot="1" x14ac:dyDescent="0.3">
      <c r="A18" s="30">
        <v>16</v>
      </c>
      <c r="B18" s="31" t="s">
        <v>15</v>
      </c>
      <c r="C18" s="10">
        <v>10738.181444796601</v>
      </c>
      <c r="D18" s="13">
        <v>21268.259655367201</v>
      </c>
      <c r="E18" s="10">
        <v>32827.846466605297</v>
      </c>
      <c r="F18" s="10">
        <v>2760.4342226310901</v>
      </c>
      <c r="G18" s="16"/>
      <c r="H18" s="7"/>
      <c r="I18" s="10">
        <v>6336.45</v>
      </c>
      <c r="J18" s="13">
        <v>18584.4597701149</v>
      </c>
      <c r="K18" s="10">
        <v>29436.3601851852</v>
      </c>
      <c r="L18" s="19">
        <v>2657.5555555555602</v>
      </c>
    </row>
    <row r="19" spans="1:12" x14ac:dyDescent="0.25">
      <c r="A19" s="32" t="s">
        <v>28</v>
      </c>
      <c r="B19" s="33" t="s">
        <v>32</v>
      </c>
      <c r="C19" s="38">
        <f>QUARTILE(C$3:C$18,1)</f>
        <v>11037.02229923825</v>
      </c>
      <c r="D19" s="38">
        <f t="shared" ref="D19:F19" si="0">QUARTILE(D$3:D$18,1)</f>
        <v>20135.760854381922</v>
      </c>
      <c r="E19" s="38">
        <f t="shared" si="0"/>
        <v>34577.857761607025</v>
      </c>
      <c r="F19" s="38">
        <f t="shared" si="0"/>
        <v>2750.5180272615926</v>
      </c>
      <c r="G19" s="4"/>
      <c r="H19" s="4"/>
      <c r="I19" s="38">
        <f>QUARTILE(I$3:I$18,1)</f>
        <v>6291.6732142857145</v>
      </c>
      <c r="J19" s="38">
        <f>QUARTILE(J$3:J$18,1)</f>
        <v>15256.483477011525</v>
      </c>
      <c r="K19" s="38">
        <f>QUARTILE(K$3:K$18,1)</f>
        <v>28028.851913265273</v>
      </c>
      <c r="L19" s="41">
        <f>QUARTILE(L$3:L$18,1)</f>
        <v>2355.8870408163248</v>
      </c>
    </row>
    <row r="20" spans="1:12" x14ac:dyDescent="0.25">
      <c r="A20" s="34" t="s">
        <v>29</v>
      </c>
      <c r="B20" s="35" t="s">
        <v>32</v>
      </c>
      <c r="C20" s="39">
        <f>QUARTILE(C$3:C$18,2)</f>
        <v>11753.837268258951</v>
      </c>
      <c r="D20" s="39">
        <f t="shared" ref="D20:F20" si="1">QUARTILE(D$3:D$18,2)</f>
        <v>23332.539581616849</v>
      </c>
      <c r="E20" s="39">
        <f t="shared" si="1"/>
        <v>35649.512987376002</v>
      </c>
      <c r="F20" s="39">
        <f t="shared" si="1"/>
        <v>2791.3842875471846</v>
      </c>
      <c r="G20" s="2"/>
      <c r="H20" s="2"/>
      <c r="I20" s="39">
        <f>QUARTILE(I$3:I$18,2)</f>
        <v>6792.7811111111096</v>
      </c>
      <c r="J20" s="39">
        <f>QUARTILE(J$3:J$18,2)</f>
        <v>19694.475308641951</v>
      </c>
      <c r="K20" s="39">
        <f>QUARTILE(K$3:K$18,2)</f>
        <v>29964.189122055148</v>
      </c>
      <c r="L20" s="42">
        <f>QUARTILE(L$3:L$18,2)</f>
        <v>2633.3918128655</v>
      </c>
    </row>
    <row r="21" spans="1:12" x14ac:dyDescent="0.25">
      <c r="A21" s="34" t="s">
        <v>30</v>
      </c>
      <c r="B21" s="35" t="s">
        <v>32</v>
      </c>
      <c r="C21" s="39">
        <f>QUARTILE(C$3:C$18,3)</f>
        <v>12216.840704026501</v>
      </c>
      <c r="D21" s="39">
        <f t="shared" ref="D21:F21" si="2">QUARTILE(D$3:D$18,3)</f>
        <v>26940.199439865875</v>
      </c>
      <c r="E21" s="39">
        <f t="shared" si="2"/>
        <v>40549.058925292571</v>
      </c>
      <c r="F21" s="39">
        <f t="shared" si="2"/>
        <v>2844.4896047686179</v>
      </c>
      <c r="G21" s="2"/>
      <c r="H21" s="2"/>
      <c r="I21" s="39">
        <f>QUARTILE(I$3:I$18,3)</f>
        <v>8384.0724027409342</v>
      </c>
      <c r="J21" s="39">
        <f>QUARTILE(J$3:J$18,3)</f>
        <v>23949.756652930424</v>
      </c>
      <c r="K21" s="39">
        <f>QUARTILE(K$3:K$18,3)</f>
        <v>31072.52627435065</v>
      </c>
      <c r="L21" s="42">
        <f>QUARTILE(L$3:L$18,3)</f>
        <v>2790.063571428575</v>
      </c>
    </row>
    <row r="22" spans="1:12" ht="15.75" thickBot="1" x14ac:dyDescent="0.3">
      <c r="A22" s="36" t="s">
        <v>31</v>
      </c>
      <c r="B22" s="37" t="s">
        <v>32</v>
      </c>
      <c r="C22" s="40">
        <f>C21-C19</f>
        <v>1179.8184047882514</v>
      </c>
      <c r="D22" s="40">
        <f t="shared" ref="D22:F22" si="3">D21-D19</f>
        <v>6804.4385854839529</v>
      </c>
      <c r="E22" s="40">
        <f t="shared" si="3"/>
        <v>5971.2011636855459</v>
      </c>
      <c r="F22" s="40">
        <f t="shared" si="3"/>
        <v>93.971577507025358</v>
      </c>
      <c r="G22" s="3"/>
      <c r="H22" s="3"/>
      <c r="I22" s="40">
        <f>I21-I19</f>
        <v>2092.3991884552197</v>
      </c>
      <c r="J22" s="40">
        <f>J21-J19</f>
        <v>8693.2731759188991</v>
      </c>
      <c r="K22" s="40">
        <f>K21-K19</f>
        <v>3043.6743610853773</v>
      </c>
      <c r="L22" s="43">
        <f>L21-L19</f>
        <v>434.17653061225019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E66405-BFA9-4FDC-8DAC-84E2C712B474}">
  <dimension ref="A1:L22"/>
  <sheetViews>
    <sheetView workbookViewId="0">
      <selection activeCell="M31" sqref="M31"/>
    </sheetView>
  </sheetViews>
  <sheetFormatPr defaultRowHeight="15" x14ac:dyDescent="0.25"/>
  <cols>
    <col min="2" max="2" width="11.28515625" customWidth="1"/>
    <col min="7" max="7" width="3.28515625" customWidth="1"/>
    <col min="8" max="8" width="3.5703125" customWidth="1"/>
    <col min="12" max="12" width="9.140625" customWidth="1"/>
    <col min="13" max="13" width="7.85546875" customWidth="1"/>
  </cols>
  <sheetData>
    <row r="1" spans="1:12" ht="15.75" thickBot="1" x14ac:dyDescent="0.3">
      <c r="A1" s="20"/>
      <c r="B1" s="21" t="s">
        <v>16</v>
      </c>
      <c r="C1" s="21"/>
      <c r="D1" s="21"/>
      <c r="E1" s="21"/>
      <c r="F1" s="21" t="s">
        <v>17</v>
      </c>
      <c r="G1" s="21"/>
      <c r="H1" s="21"/>
      <c r="I1" s="21"/>
      <c r="J1" s="21"/>
      <c r="K1" s="21"/>
      <c r="L1" s="22" t="s">
        <v>18</v>
      </c>
    </row>
    <row r="2" spans="1:12" ht="15.75" thickBot="1" x14ac:dyDescent="0.3">
      <c r="A2" s="23"/>
      <c r="B2" s="24"/>
      <c r="C2" s="24" t="s">
        <v>19</v>
      </c>
      <c r="D2" s="24" t="s">
        <v>20</v>
      </c>
      <c r="E2" s="24" t="s">
        <v>21</v>
      </c>
      <c r="F2" s="24" t="s">
        <v>22</v>
      </c>
      <c r="G2" s="24"/>
      <c r="H2" s="24"/>
      <c r="I2" s="24" t="s">
        <v>19</v>
      </c>
      <c r="J2" s="24" t="s">
        <v>20</v>
      </c>
      <c r="K2" s="24" t="s">
        <v>21</v>
      </c>
      <c r="L2" s="25" t="s">
        <v>22</v>
      </c>
    </row>
    <row r="3" spans="1:12" x14ac:dyDescent="0.25">
      <c r="A3" s="26">
        <v>1</v>
      </c>
      <c r="B3" s="27" t="s">
        <v>0</v>
      </c>
      <c r="C3" s="8">
        <v>6713.5594937674396</v>
      </c>
      <c r="D3" s="11">
        <v>11750.945636327</v>
      </c>
      <c r="E3" s="8">
        <v>16720.654047520002</v>
      </c>
      <c r="F3" s="8">
        <v>3346.0051186075202</v>
      </c>
      <c r="G3" s="14"/>
      <c r="H3" s="5"/>
      <c r="I3" s="8">
        <v>7437.7293396226396</v>
      </c>
      <c r="J3" s="11">
        <v>7239.2857547169797</v>
      </c>
      <c r="K3" s="8">
        <v>12742.3122641509</v>
      </c>
      <c r="L3" s="17">
        <v>3389.8763207547199</v>
      </c>
    </row>
    <row r="4" spans="1:12" x14ac:dyDescent="0.25">
      <c r="A4" s="28">
        <v>2</v>
      </c>
      <c r="B4" s="29" t="s">
        <v>1</v>
      </c>
      <c r="C4" s="9">
        <v>6114.6723588981104</v>
      </c>
      <c r="D4" s="12">
        <v>10024.536034876501</v>
      </c>
      <c r="E4" s="9">
        <v>14934.089604003701</v>
      </c>
      <c r="F4" s="9">
        <v>3426.7771866850699</v>
      </c>
      <c r="G4" s="15"/>
      <c r="H4" s="6"/>
      <c r="I4" s="9">
        <v>12451.7819512195</v>
      </c>
      <c r="J4" s="12">
        <v>7512.7224634146296</v>
      </c>
      <c r="K4" s="9">
        <v>16653.417317073199</v>
      </c>
      <c r="L4" s="18">
        <v>3421.3426829268301</v>
      </c>
    </row>
    <row r="5" spans="1:12" x14ac:dyDescent="0.25">
      <c r="A5" s="28">
        <v>3</v>
      </c>
      <c r="B5" s="29" t="s">
        <v>2</v>
      </c>
      <c r="C5" s="9">
        <v>6626.0218342162298</v>
      </c>
      <c r="D5" s="12">
        <v>11783.3056448265</v>
      </c>
      <c r="E5" s="9">
        <v>17313.972378321701</v>
      </c>
      <c r="F5" s="9">
        <v>3372.7712913752898</v>
      </c>
      <c r="G5" s="15"/>
      <c r="H5" s="6"/>
      <c r="I5" s="9">
        <v>9189.6587500000005</v>
      </c>
      <c r="J5" s="12">
        <v>7343.5323437500001</v>
      </c>
      <c r="K5" s="9">
        <v>14226.979687499999</v>
      </c>
      <c r="L5" s="18">
        <v>3374.8229687500002</v>
      </c>
    </row>
    <row r="6" spans="1:12" x14ac:dyDescent="0.25">
      <c r="A6" s="28">
        <v>4</v>
      </c>
      <c r="B6" s="29" t="s">
        <v>3</v>
      </c>
      <c r="C6" s="9">
        <v>6351.9649724122</v>
      </c>
      <c r="D6" s="12">
        <v>11736.602073095301</v>
      </c>
      <c r="E6" s="9">
        <v>16863.661908804999</v>
      </c>
      <c r="F6" s="9">
        <v>3448.20397683694</v>
      </c>
      <c r="G6" s="15"/>
      <c r="H6" s="6"/>
      <c r="I6" s="9">
        <v>11276.597948717899</v>
      </c>
      <c r="J6" s="12">
        <v>6689.6379487179502</v>
      </c>
      <c r="K6" s="9">
        <v>14647.015384615401</v>
      </c>
      <c r="L6" s="18">
        <v>3588.6435897435899</v>
      </c>
    </row>
    <row r="7" spans="1:12" x14ac:dyDescent="0.25">
      <c r="A7" s="28">
        <v>5</v>
      </c>
      <c r="B7" s="29" t="s">
        <v>4</v>
      </c>
      <c r="C7" s="9">
        <v>6320.8326224620796</v>
      </c>
      <c r="D7" s="12">
        <v>13452.7183883209</v>
      </c>
      <c r="E7" s="9">
        <v>18669.0420566867</v>
      </c>
      <c r="F7" s="9">
        <v>3444.7769204072201</v>
      </c>
      <c r="G7" s="15"/>
      <c r="H7" s="6"/>
      <c r="I7" s="9">
        <v>7588.02193548387</v>
      </c>
      <c r="J7" s="12">
        <v>5830.0438709677401</v>
      </c>
      <c r="K7" s="9">
        <v>11235.882580645201</v>
      </c>
      <c r="L7" s="18">
        <v>3719.5541935483898</v>
      </c>
    </row>
    <row r="8" spans="1:12" x14ac:dyDescent="0.25">
      <c r="A8" s="28">
        <v>6</v>
      </c>
      <c r="B8" s="29" t="s">
        <v>5</v>
      </c>
      <c r="C8" s="9">
        <v>5856.8788146757397</v>
      </c>
      <c r="D8" s="12">
        <v>14685.148892815099</v>
      </c>
      <c r="E8" s="9">
        <v>18873.750086481901</v>
      </c>
      <c r="F8" s="9">
        <v>3513.05777497901</v>
      </c>
      <c r="G8" s="15"/>
      <c r="H8" s="6"/>
      <c r="I8" s="9">
        <v>6320.9846511627902</v>
      </c>
      <c r="J8" s="12">
        <v>8358.8446511627899</v>
      </c>
      <c r="K8" s="9">
        <v>12626.8120930233</v>
      </c>
      <c r="L8" s="18">
        <v>3734.9041860465099</v>
      </c>
    </row>
    <row r="9" spans="1:12" x14ac:dyDescent="0.25">
      <c r="A9" s="28">
        <v>7</v>
      </c>
      <c r="B9" s="29" t="s">
        <v>6</v>
      </c>
      <c r="C9" s="9">
        <v>6701.0567448820802</v>
      </c>
      <c r="D9" s="12">
        <v>18019.856895548201</v>
      </c>
      <c r="E9" s="9">
        <v>22680.524664630299</v>
      </c>
      <c r="F9" s="9">
        <v>3512.3311011904798</v>
      </c>
      <c r="G9" s="15"/>
      <c r="H9" s="6"/>
      <c r="I9" s="9">
        <v>7482.4133962264204</v>
      </c>
      <c r="J9" s="12">
        <v>10769.291132075499</v>
      </c>
      <c r="K9" s="9">
        <v>15732.5075471698</v>
      </c>
      <c r="L9" s="18">
        <v>3697.3578301886801</v>
      </c>
    </row>
    <row r="10" spans="1:12" x14ac:dyDescent="0.25">
      <c r="A10" s="28">
        <v>8</v>
      </c>
      <c r="B10" s="29" t="s">
        <v>7</v>
      </c>
      <c r="C10" s="9">
        <v>6808.4375723766898</v>
      </c>
      <c r="D10" s="12">
        <v>19200.159146207101</v>
      </c>
      <c r="E10" s="9">
        <v>24328.172020021899</v>
      </c>
      <c r="F10" s="9">
        <v>3479.3032551227898</v>
      </c>
      <c r="G10" s="15"/>
      <c r="H10" s="6"/>
      <c r="I10" s="9">
        <v>6955.1221929824596</v>
      </c>
      <c r="J10" s="12">
        <v>12795.2627192982</v>
      </c>
      <c r="K10" s="9">
        <v>17146.001754386001</v>
      </c>
      <c r="L10" s="18">
        <v>3620.0764912280702</v>
      </c>
    </row>
    <row r="11" spans="1:12" x14ac:dyDescent="0.25">
      <c r="A11" s="28">
        <v>9</v>
      </c>
      <c r="B11" s="29" t="s">
        <v>8</v>
      </c>
      <c r="C11" s="9">
        <v>6195.6020337030204</v>
      </c>
      <c r="D11" s="12">
        <v>19686.4597331482</v>
      </c>
      <c r="E11" s="9">
        <v>24161.1953312558</v>
      </c>
      <c r="F11" s="9">
        <v>3466.9388488765799</v>
      </c>
      <c r="G11" s="15"/>
      <c r="H11" s="6"/>
      <c r="I11" s="9">
        <v>7219.2477777777804</v>
      </c>
      <c r="J11" s="12">
        <v>13441.2818518519</v>
      </c>
      <c r="K11" s="9">
        <v>17765.359259259301</v>
      </c>
      <c r="L11" s="18">
        <v>3627.1723148148199</v>
      </c>
    </row>
    <row r="12" spans="1:12" x14ac:dyDescent="0.25">
      <c r="A12" s="28">
        <v>10</v>
      </c>
      <c r="B12" s="29" t="s">
        <v>9</v>
      </c>
      <c r="C12" s="9">
        <v>6927.9451998506302</v>
      </c>
      <c r="D12" s="12">
        <v>22838.2794250158</v>
      </c>
      <c r="E12" s="9">
        <v>26923.197686105999</v>
      </c>
      <c r="F12" s="9">
        <v>3462.6282225836399</v>
      </c>
      <c r="G12" s="15"/>
      <c r="H12" s="6"/>
      <c r="I12" s="9">
        <v>7020.4570238095203</v>
      </c>
      <c r="J12" s="12">
        <v>16300.8978571429</v>
      </c>
      <c r="K12" s="9">
        <v>19959.396428571399</v>
      </c>
      <c r="L12" s="18">
        <v>3570.0346428571402</v>
      </c>
    </row>
    <row r="13" spans="1:12" x14ac:dyDescent="0.25">
      <c r="A13" s="28">
        <v>11</v>
      </c>
      <c r="B13" s="29" t="s">
        <v>10</v>
      </c>
      <c r="C13" s="9">
        <v>5738.5696345061797</v>
      </c>
      <c r="D13" s="12">
        <v>20928.328942821801</v>
      </c>
      <c r="E13" s="9">
        <v>24646.854629987702</v>
      </c>
      <c r="F13" s="9">
        <v>3545.69876227747</v>
      </c>
      <c r="G13" s="15"/>
      <c r="H13" s="6"/>
      <c r="I13" s="9">
        <v>6787.8190909090899</v>
      </c>
      <c r="J13" s="12">
        <v>19781.037878787902</v>
      </c>
      <c r="K13" s="9">
        <v>22837.8621212121</v>
      </c>
      <c r="L13" s="18">
        <v>3598.8821212121202</v>
      </c>
    </row>
    <row r="14" spans="1:12" x14ac:dyDescent="0.25">
      <c r="A14" s="28">
        <v>12</v>
      </c>
      <c r="B14" s="29" t="s">
        <v>11</v>
      </c>
      <c r="C14" s="9">
        <v>5504.7550730520998</v>
      </c>
      <c r="D14" s="12">
        <v>17458.150578372599</v>
      </c>
      <c r="E14" s="9">
        <v>21490.561328112999</v>
      </c>
      <c r="F14" s="9">
        <v>3572.72961077844</v>
      </c>
      <c r="G14" s="15"/>
      <c r="H14" s="6"/>
      <c r="I14" s="9">
        <v>7935.7178536585398</v>
      </c>
      <c r="J14" s="12">
        <v>15480.3843902439</v>
      </c>
      <c r="K14" s="9">
        <v>19535.3429268293</v>
      </c>
      <c r="L14" s="18">
        <v>3567.7682926829302</v>
      </c>
    </row>
    <row r="15" spans="1:12" x14ac:dyDescent="0.25">
      <c r="A15" s="28">
        <v>13</v>
      </c>
      <c r="B15" s="29" t="s">
        <v>12</v>
      </c>
      <c r="C15" s="9">
        <v>6007.9826386367204</v>
      </c>
      <c r="D15" s="12">
        <v>16956.126000771601</v>
      </c>
      <c r="E15" s="9">
        <v>21346.205540953299</v>
      </c>
      <c r="F15" s="9">
        <v>3455.1205074811101</v>
      </c>
      <c r="G15" s="15"/>
      <c r="H15" s="6"/>
      <c r="I15" s="9">
        <v>6067.9730645161299</v>
      </c>
      <c r="J15" s="12">
        <v>8840.7267741935502</v>
      </c>
      <c r="K15" s="9">
        <v>12397.7061290323</v>
      </c>
      <c r="L15" s="18">
        <v>3725.4664516129001</v>
      </c>
    </row>
    <row r="16" spans="1:12" x14ac:dyDescent="0.25">
      <c r="A16" s="28">
        <v>14</v>
      </c>
      <c r="B16" s="29" t="s">
        <v>13</v>
      </c>
      <c r="C16" s="9">
        <v>6386.5121438460301</v>
      </c>
      <c r="D16" s="12">
        <v>16459.2078804263</v>
      </c>
      <c r="E16" s="9">
        <v>21170.8778932145</v>
      </c>
      <c r="F16" s="9">
        <v>3411.6428338023802</v>
      </c>
      <c r="G16" s="15"/>
      <c r="H16" s="6"/>
      <c r="I16" s="9">
        <v>7333.7666666666701</v>
      </c>
      <c r="J16" s="12">
        <v>10249.206190476199</v>
      </c>
      <c r="K16" s="9">
        <v>15000.1795238095</v>
      </c>
      <c r="L16" s="18">
        <v>3487.1147619047601</v>
      </c>
    </row>
    <row r="17" spans="1:12" x14ac:dyDescent="0.25">
      <c r="A17" s="28">
        <v>15</v>
      </c>
      <c r="B17" s="29" t="s">
        <v>14</v>
      </c>
      <c r="C17" s="9">
        <v>6619.3008276884302</v>
      </c>
      <c r="D17" s="12">
        <v>14743.8212551246</v>
      </c>
      <c r="E17" s="9">
        <v>19901.400820729599</v>
      </c>
      <c r="F17" s="9">
        <v>3388.6295467355599</v>
      </c>
      <c r="G17" s="15"/>
      <c r="H17" s="6"/>
      <c r="I17" s="9">
        <v>7272.9914150943396</v>
      </c>
      <c r="J17" s="12">
        <v>9386.2051886792397</v>
      </c>
      <c r="K17" s="9">
        <v>14653.331698113199</v>
      </c>
      <c r="L17" s="18">
        <v>3433.3402830188702</v>
      </c>
    </row>
    <row r="18" spans="1:12" ht="15.75" thickBot="1" x14ac:dyDescent="0.3">
      <c r="A18" s="30">
        <v>16</v>
      </c>
      <c r="B18" s="31" t="s">
        <v>15</v>
      </c>
      <c r="C18" s="10">
        <v>6604.0048765251604</v>
      </c>
      <c r="D18" s="13">
        <v>14366.270006918199</v>
      </c>
      <c r="E18" s="10">
        <v>19666.6365902256</v>
      </c>
      <c r="F18" s="10">
        <v>3365.3278328634101</v>
      </c>
      <c r="G18" s="16"/>
      <c r="H18" s="7"/>
      <c r="I18" s="10">
        <v>7442.0468421052601</v>
      </c>
      <c r="J18" s="13">
        <v>10060.429736842099</v>
      </c>
      <c r="K18" s="10">
        <v>15528.8780701754</v>
      </c>
      <c r="L18" s="19">
        <v>3361.5832456140402</v>
      </c>
    </row>
    <row r="19" spans="1:12" x14ac:dyDescent="0.25">
      <c r="A19" s="32" t="s">
        <v>28</v>
      </c>
      <c r="B19" s="33" t="s">
        <v>32</v>
      </c>
      <c r="C19" s="38">
        <f>QUARTILE(C$3:C$18,1)</f>
        <v>6087.9999288327626</v>
      </c>
      <c r="D19" s="38">
        <f t="shared" ref="D19:F19" si="0">QUARTILE(D$3:D$18,1)</f>
        <v>13035.365202447299</v>
      </c>
      <c r="E19" s="38">
        <f t="shared" si="0"/>
        <v>18330.274637095448</v>
      </c>
      <c r="F19" s="38">
        <f t="shared" si="0"/>
        <v>3405.8895120356751</v>
      </c>
      <c r="G19" s="4"/>
      <c r="H19" s="4"/>
      <c r="I19" s="38">
        <f>QUARTILE(I$3:I$18,1)</f>
        <v>7004.1233161027549</v>
      </c>
      <c r="J19" s="38">
        <f>QUARTILE(J$3:J$18,1)</f>
        <v>7470.4249334984725</v>
      </c>
      <c r="K19" s="38">
        <f>QUARTILE(K$3:K$18,1)</f>
        <v>13855.812831662724</v>
      </c>
      <c r="L19" s="41">
        <f>QUARTILE(L$3:L$18,1)</f>
        <v>3430.3408829958603</v>
      </c>
    </row>
    <row r="20" spans="1:12" x14ac:dyDescent="0.25">
      <c r="A20" s="34" t="s">
        <v>29</v>
      </c>
      <c r="B20" s="35" t="s">
        <v>32</v>
      </c>
      <c r="C20" s="39">
        <f>QUARTILE(C$3:C$18,2)</f>
        <v>6369.2385581291146</v>
      </c>
      <c r="D20" s="39">
        <f t="shared" ref="D20:F20" si="1">QUARTILE(D$3:D$18,2)</f>
        <v>15601.51456777545</v>
      </c>
      <c r="E20" s="39">
        <f t="shared" si="1"/>
        <v>20536.139356972049</v>
      </c>
      <c r="F20" s="39">
        <f t="shared" si="1"/>
        <v>3451.662242159025</v>
      </c>
      <c r="G20" s="2"/>
      <c r="H20" s="2"/>
      <c r="I20" s="39">
        <f>QUARTILE(I$3:I$18,2)</f>
        <v>7385.7480031446548</v>
      </c>
      <c r="J20" s="39">
        <f>QUARTILE(J$3:J$18,2)</f>
        <v>9723.3174627606695</v>
      </c>
      <c r="K20" s="39">
        <f>QUARTILE(K$3:K$18,2)</f>
        <v>15264.52879699245</v>
      </c>
      <c r="L20" s="42">
        <f>QUARTILE(L$3:L$18,2)</f>
        <v>3579.3391163003653</v>
      </c>
    </row>
    <row r="21" spans="1:12" x14ac:dyDescent="0.25">
      <c r="A21" s="34" t="s">
        <v>30</v>
      </c>
      <c r="B21" s="35" t="s">
        <v>32</v>
      </c>
      <c r="C21" s="39">
        <f>QUARTILE(C$3:C$18,3)</f>
        <v>6644.7805618826924</v>
      </c>
      <c r="D21" s="39">
        <f t="shared" ref="D21:F21" si="2">QUARTILE(D$3:D$18,3)</f>
        <v>18314.932458212927</v>
      </c>
      <c r="E21" s="39">
        <f t="shared" si="2"/>
        <v>23050.692331286675</v>
      </c>
      <c r="F21" s="39">
        <f t="shared" si="2"/>
        <v>3487.5602166397121</v>
      </c>
      <c r="G21" s="2"/>
      <c r="H21" s="2"/>
      <c r="I21" s="39">
        <f>QUARTILE(I$3:I$18,3)</f>
        <v>7674.9459150275379</v>
      </c>
      <c r="J21" s="39">
        <f>QUARTILE(J$3:J$18,3)</f>
        <v>12956.767502436625</v>
      </c>
      <c r="K21" s="39">
        <f>QUARTILE(K$3:K$18,3)</f>
        <v>17300.841130604327</v>
      </c>
      <c r="L21" s="42">
        <f>QUARTILE(L$3:L$18,3)</f>
        <v>3644.7186936582848</v>
      </c>
    </row>
    <row r="22" spans="1:12" ht="15.75" thickBot="1" x14ac:dyDescent="0.3">
      <c r="A22" s="36" t="s">
        <v>31</v>
      </c>
      <c r="B22" s="37" t="s">
        <v>32</v>
      </c>
      <c r="C22" s="40">
        <f>C21-C19</f>
        <v>556.78063304992975</v>
      </c>
      <c r="D22" s="40">
        <f t="shared" ref="D22:F22" si="3">D21-D19</f>
        <v>5279.5672557656271</v>
      </c>
      <c r="E22" s="40">
        <f t="shared" si="3"/>
        <v>4720.4176941912265</v>
      </c>
      <c r="F22" s="40">
        <f t="shared" si="3"/>
        <v>81.670704604036928</v>
      </c>
      <c r="G22" s="3"/>
      <c r="H22" s="3"/>
      <c r="I22" s="40">
        <f>I21-I19</f>
        <v>670.82259892478305</v>
      </c>
      <c r="J22" s="40">
        <f>J21-J19</f>
        <v>5486.3425689381529</v>
      </c>
      <c r="K22" s="40">
        <f>K21-K19</f>
        <v>3445.0282989416028</v>
      </c>
      <c r="L22" s="43">
        <f>L21-L19</f>
        <v>214.37781066242451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21A7D5-F3F8-4188-9CBF-FB54124F7E24}">
  <dimension ref="A1:L22"/>
  <sheetViews>
    <sheetView workbookViewId="0">
      <selection activeCell="C22" sqref="C22"/>
    </sheetView>
  </sheetViews>
  <sheetFormatPr defaultRowHeight="15" x14ac:dyDescent="0.25"/>
  <cols>
    <col min="2" max="2" width="11.28515625" customWidth="1"/>
    <col min="7" max="7" width="3.28515625" customWidth="1"/>
    <col min="8" max="8" width="3.5703125" customWidth="1"/>
    <col min="12" max="12" width="9.140625" customWidth="1"/>
    <col min="13" max="13" width="7.85546875" customWidth="1"/>
  </cols>
  <sheetData>
    <row r="1" spans="1:12" ht="15.75" thickBot="1" x14ac:dyDescent="0.3">
      <c r="A1" s="20"/>
      <c r="B1" s="21" t="s">
        <v>16</v>
      </c>
      <c r="C1" s="21"/>
      <c r="D1" s="21"/>
      <c r="E1" s="21"/>
      <c r="F1" s="21" t="s">
        <v>17</v>
      </c>
      <c r="G1" s="21"/>
      <c r="H1" s="21"/>
      <c r="I1" s="21"/>
      <c r="J1" s="21"/>
      <c r="K1" s="21"/>
      <c r="L1" s="22" t="s">
        <v>18</v>
      </c>
    </row>
    <row r="2" spans="1:12" ht="15.75" thickBot="1" x14ac:dyDescent="0.3">
      <c r="A2" s="23"/>
      <c r="B2" s="24"/>
      <c r="C2" s="24" t="s">
        <v>19</v>
      </c>
      <c r="D2" s="24" t="s">
        <v>20</v>
      </c>
      <c r="E2" s="24" t="s">
        <v>21</v>
      </c>
      <c r="F2" s="24" t="s">
        <v>22</v>
      </c>
      <c r="G2" s="24"/>
      <c r="H2" s="24"/>
      <c r="I2" s="24" t="s">
        <v>19</v>
      </c>
      <c r="J2" s="24" t="s">
        <v>20</v>
      </c>
      <c r="K2" s="24" t="s">
        <v>21</v>
      </c>
      <c r="L2" s="25" t="s">
        <v>22</v>
      </c>
    </row>
    <row r="3" spans="1:12" x14ac:dyDescent="0.25">
      <c r="A3" s="26">
        <v>1</v>
      </c>
      <c r="B3" s="27" t="s">
        <v>0</v>
      </c>
      <c r="C3" s="8">
        <v>5378.9471854820804</v>
      </c>
      <c r="D3" s="11">
        <v>11192.9059326964</v>
      </c>
      <c r="E3" s="8">
        <v>14545.841506422999</v>
      </c>
      <c r="F3" s="8">
        <v>3198.5151898433801</v>
      </c>
      <c r="G3" s="14"/>
      <c r="H3" s="5"/>
      <c r="I3" s="8">
        <v>5580.4116666666696</v>
      </c>
      <c r="J3" s="11">
        <v>7076.7077692307703</v>
      </c>
      <c r="K3" s="8">
        <v>10980.762051282099</v>
      </c>
      <c r="L3" s="17">
        <v>3656.2732051282101</v>
      </c>
    </row>
    <row r="4" spans="1:12" x14ac:dyDescent="0.25">
      <c r="A4" s="28">
        <v>2</v>
      </c>
      <c r="B4" s="29" t="s">
        <v>1</v>
      </c>
      <c r="C4" s="9">
        <v>4659.7122482982104</v>
      </c>
      <c r="D4" s="12">
        <v>10254.012937981101</v>
      </c>
      <c r="E4" s="9">
        <v>13060.7285869972</v>
      </c>
      <c r="F4" s="9">
        <v>3351.60280168382</v>
      </c>
      <c r="G4" s="15"/>
      <c r="H4" s="6"/>
      <c r="I4" s="9">
        <v>8241.2025714285701</v>
      </c>
      <c r="J4" s="12">
        <v>7073.2933823529402</v>
      </c>
      <c r="K4" s="9">
        <v>13853.7255714286</v>
      </c>
      <c r="L4" s="18">
        <v>3697.1037142857099</v>
      </c>
    </row>
    <row r="5" spans="1:12" x14ac:dyDescent="0.25">
      <c r="A5" s="28">
        <v>3</v>
      </c>
      <c r="B5" s="29" t="s">
        <v>2</v>
      </c>
      <c r="C5" s="9">
        <v>5291.8829785538701</v>
      </c>
      <c r="D5" s="12">
        <v>12573.0521322365</v>
      </c>
      <c r="E5" s="9">
        <v>16614.15483069</v>
      </c>
      <c r="F5" s="9">
        <v>3201.0592131550602</v>
      </c>
      <c r="G5" s="15"/>
      <c r="H5" s="6"/>
      <c r="I5" s="9">
        <v>6651.5690476190503</v>
      </c>
      <c r="J5" s="12">
        <v>5137.7614476190502</v>
      </c>
      <c r="K5" s="9">
        <v>11312.769047619</v>
      </c>
      <c r="L5" s="18">
        <v>3171.94333333333</v>
      </c>
    </row>
    <row r="6" spans="1:12" x14ac:dyDescent="0.25">
      <c r="A6" s="28">
        <v>4</v>
      </c>
      <c r="B6" s="29" t="s">
        <v>3</v>
      </c>
      <c r="C6" s="9">
        <v>4488.1701077533899</v>
      </c>
      <c r="D6" s="12">
        <v>11306.9593307413</v>
      </c>
      <c r="E6" s="9">
        <v>14202.160330919</v>
      </c>
      <c r="F6" s="9">
        <v>3310.0813847352001</v>
      </c>
      <c r="G6" s="15"/>
      <c r="H6" s="6"/>
      <c r="I6" s="9">
        <v>9344.9578125000007</v>
      </c>
      <c r="J6" s="12">
        <v>1908.74358076923</v>
      </c>
      <c r="K6" s="9">
        <v>12047.656875000001</v>
      </c>
      <c r="L6" s="18">
        <v>2438.8957812499998</v>
      </c>
    </row>
    <row r="7" spans="1:12" x14ac:dyDescent="0.25">
      <c r="A7" s="28">
        <v>5</v>
      </c>
      <c r="B7" s="29" t="s">
        <v>4</v>
      </c>
      <c r="C7" s="9">
        <v>4780.9982098477903</v>
      </c>
      <c r="D7" s="12">
        <v>13089.6322957707</v>
      </c>
      <c r="E7" s="9">
        <v>16256.3971663595</v>
      </c>
      <c r="F7" s="9">
        <v>3292.45716513057</v>
      </c>
      <c r="G7" s="15"/>
      <c r="H7" s="6"/>
      <c r="I7" s="9">
        <v>6465.9008888888902</v>
      </c>
      <c r="J7" s="12">
        <v>4289.2050666666701</v>
      </c>
      <c r="K7" s="9">
        <v>11155.8924444444</v>
      </c>
      <c r="L7" s="18">
        <v>2885.2093333333301</v>
      </c>
    </row>
    <row r="8" spans="1:12" x14ac:dyDescent="0.25">
      <c r="A8" s="28">
        <v>6</v>
      </c>
      <c r="B8" s="29" t="s">
        <v>5</v>
      </c>
      <c r="C8" s="9">
        <v>4783.6909440289301</v>
      </c>
      <c r="D8" s="12">
        <v>13994.1560229388</v>
      </c>
      <c r="E8" s="9">
        <v>16739.671311654402</v>
      </c>
      <c r="F8" s="9">
        <v>3322.64671432964</v>
      </c>
      <c r="G8" s="15"/>
      <c r="H8" s="6"/>
      <c r="I8" s="9">
        <v>5862.3565454545496</v>
      </c>
      <c r="J8" s="12">
        <v>6095.6646563636396</v>
      </c>
      <c r="K8" s="9">
        <v>11344.623727272699</v>
      </c>
      <c r="L8" s="18">
        <v>3247.2035454545498</v>
      </c>
    </row>
    <row r="9" spans="1:12" x14ac:dyDescent="0.25">
      <c r="A9" s="28">
        <v>7</v>
      </c>
      <c r="B9" s="29" t="s">
        <v>6</v>
      </c>
      <c r="C9" s="9">
        <v>5318.7228356783098</v>
      </c>
      <c r="D9" s="12">
        <v>16527.129443996499</v>
      </c>
      <c r="E9" s="9">
        <v>19119.1585541647</v>
      </c>
      <c r="F9" s="9">
        <v>3271.8191395055901</v>
      </c>
      <c r="G9" s="15"/>
      <c r="H9" s="6"/>
      <c r="I9" s="9">
        <v>5880.7145535714299</v>
      </c>
      <c r="J9" s="12">
        <v>10313.7092142857</v>
      </c>
      <c r="K9" s="9">
        <v>14730.7246428571</v>
      </c>
      <c r="L9" s="18">
        <v>3231.6535714285701</v>
      </c>
    </row>
    <row r="10" spans="1:12" x14ac:dyDescent="0.25">
      <c r="A10" s="28">
        <v>8</v>
      </c>
      <c r="B10" s="29" t="s">
        <v>7</v>
      </c>
      <c r="C10" s="9">
        <v>5508.6396824847898</v>
      </c>
      <c r="D10" s="12">
        <v>18025.191463015999</v>
      </c>
      <c r="E10" s="9">
        <v>19813.898380115501</v>
      </c>
      <c r="F10" s="9">
        <v>3276.8453306050401</v>
      </c>
      <c r="G10" s="15"/>
      <c r="H10" s="6"/>
      <c r="I10" s="9">
        <v>6344.9650000000001</v>
      </c>
      <c r="J10" s="12">
        <v>11876.5716037736</v>
      </c>
      <c r="K10" s="9">
        <v>15690.094999999999</v>
      </c>
      <c r="L10" s="18">
        <v>3303.9029245283</v>
      </c>
    </row>
    <row r="11" spans="1:12" x14ac:dyDescent="0.25">
      <c r="A11" s="28">
        <v>9</v>
      </c>
      <c r="B11" s="29" t="s">
        <v>8</v>
      </c>
      <c r="C11" s="9">
        <v>5306.7674357399601</v>
      </c>
      <c r="D11" s="12">
        <v>18446.329973763499</v>
      </c>
      <c r="E11" s="9">
        <v>19309.108960051501</v>
      </c>
      <c r="F11" s="9">
        <v>3303.5554108091201</v>
      </c>
      <c r="G11" s="15"/>
      <c r="H11" s="6"/>
      <c r="I11" s="9">
        <v>6607.4228947368401</v>
      </c>
      <c r="J11" s="12">
        <v>14468.59</v>
      </c>
      <c r="K11" s="9">
        <v>17146.792631578901</v>
      </c>
      <c r="L11" s="18">
        <v>3758.27714912281</v>
      </c>
    </row>
    <row r="12" spans="1:12" x14ac:dyDescent="0.25">
      <c r="A12" s="28">
        <v>10</v>
      </c>
      <c r="B12" s="29" t="s">
        <v>9</v>
      </c>
      <c r="C12" s="9">
        <v>5623.0291617582097</v>
      </c>
      <c r="D12" s="12">
        <v>21200.8536115692</v>
      </c>
      <c r="E12" s="9">
        <v>20949.433141650901</v>
      </c>
      <c r="F12" s="9">
        <v>3334.8702099116199</v>
      </c>
      <c r="G12" s="15"/>
      <c r="H12" s="6"/>
      <c r="I12" s="9">
        <v>5077.4909459459504</v>
      </c>
      <c r="J12" s="12">
        <v>17479.947837837801</v>
      </c>
      <c r="K12" s="9">
        <v>17646.666216216199</v>
      </c>
      <c r="L12" s="18">
        <v>3579.4070270270299</v>
      </c>
    </row>
    <row r="13" spans="1:12" x14ac:dyDescent="0.25">
      <c r="A13" s="28">
        <v>11</v>
      </c>
      <c r="B13" s="29" t="s">
        <v>10</v>
      </c>
      <c r="C13" s="9">
        <v>5233.5408361457903</v>
      </c>
      <c r="D13" s="12">
        <v>19751.779132423399</v>
      </c>
      <c r="E13" s="9">
        <v>19281.080843706801</v>
      </c>
      <c r="F13" s="9">
        <v>3496.0511410788399</v>
      </c>
      <c r="G13" s="15"/>
      <c r="H13" s="6"/>
      <c r="I13" s="9">
        <v>5775.5171428571402</v>
      </c>
      <c r="J13" s="12">
        <v>13321.547857142899</v>
      </c>
      <c r="K13" s="9">
        <v>14291.723333333301</v>
      </c>
      <c r="L13" s="18">
        <v>3464.6235714285699</v>
      </c>
    </row>
    <row r="14" spans="1:12" x14ac:dyDescent="0.25">
      <c r="A14" s="28">
        <v>12</v>
      </c>
      <c r="B14" s="29" t="s">
        <v>11</v>
      </c>
      <c r="C14" s="9">
        <v>4886.5111032054301</v>
      </c>
      <c r="D14" s="12">
        <v>17361.799507674801</v>
      </c>
      <c r="E14" s="9">
        <v>16491.149806221201</v>
      </c>
      <c r="F14" s="9">
        <v>3580.87040168971</v>
      </c>
      <c r="G14" s="15"/>
      <c r="H14" s="6"/>
      <c r="I14" s="9">
        <v>8919.5386666666709</v>
      </c>
      <c r="J14" s="12">
        <v>4285.8267999999998</v>
      </c>
      <c r="K14" s="9">
        <v>9659.8333333333303</v>
      </c>
      <c r="L14" s="18">
        <v>2815.808</v>
      </c>
    </row>
    <row r="15" spans="1:12" x14ac:dyDescent="0.25">
      <c r="A15" s="28">
        <v>13</v>
      </c>
      <c r="B15" s="29" t="s">
        <v>12</v>
      </c>
      <c r="C15" s="9">
        <v>5376.7452853938403</v>
      </c>
      <c r="D15" s="12">
        <v>15396.6191570795</v>
      </c>
      <c r="E15" s="9">
        <v>15967.0793746524</v>
      </c>
      <c r="F15" s="9">
        <v>3409.1406282585999</v>
      </c>
      <c r="G15" s="15"/>
      <c r="H15" s="6"/>
      <c r="I15" s="9">
        <v>5898.2593333333298</v>
      </c>
      <c r="J15" s="12">
        <v>6625.8186666666697</v>
      </c>
      <c r="K15" s="9">
        <v>9454.9417777777799</v>
      </c>
      <c r="L15" s="18">
        <v>3235.62288888889</v>
      </c>
    </row>
    <row r="16" spans="1:12" x14ac:dyDescent="0.25">
      <c r="A16" s="28">
        <v>14</v>
      </c>
      <c r="B16" s="29" t="s">
        <v>13</v>
      </c>
      <c r="C16" s="9">
        <v>5520.1424074004099</v>
      </c>
      <c r="D16" s="12">
        <v>15243.4004019768</v>
      </c>
      <c r="E16" s="9">
        <v>16222.294950007899</v>
      </c>
      <c r="F16" s="9">
        <v>3353.2706628877299</v>
      </c>
      <c r="G16" s="15"/>
      <c r="H16" s="6"/>
      <c r="I16" s="9">
        <v>6386.52</v>
      </c>
      <c r="J16" s="12">
        <v>9010.3862545454595</v>
      </c>
      <c r="K16" s="9">
        <v>12096.241818181799</v>
      </c>
      <c r="L16" s="18">
        <v>3182.7605454545501</v>
      </c>
    </row>
    <row r="17" spans="1:12" x14ac:dyDescent="0.25">
      <c r="A17" s="28">
        <v>15</v>
      </c>
      <c r="B17" s="29" t="s">
        <v>14</v>
      </c>
      <c r="C17" s="9">
        <v>5523.8487339393896</v>
      </c>
      <c r="D17" s="12">
        <v>14473.0387123618</v>
      </c>
      <c r="E17" s="9">
        <v>16019.3392515533</v>
      </c>
      <c r="F17" s="9">
        <v>3301.59656725691</v>
      </c>
      <c r="G17" s="15"/>
      <c r="H17" s="6"/>
      <c r="I17" s="9">
        <v>5717.3580357142901</v>
      </c>
      <c r="J17" s="12">
        <v>8496.6197857142906</v>
      </c>
      <c r="K17" s="9">
        <v>11608.492321428599</v>
      </c>
      <c r="L17" s="18">
        <v>3238.6430357142899</v>
      </c>
    </row>
    <row r="18" spans="1:12" ht="15.75" thickBot="1" x14ac:dyDescent="0.3">
      <c r="A18" s="30">
        <v>16</v>
      </c>
      <c r="B18" s="31" t="s">
        <v>15</v>
      </c>
      <c r="C18" s="10">
        <v>5255.5198037298196</v>
      </c>
      <c r="D18" s="13">
        <v>14403.984355340201</v>
      </c>
      <c r="E18" s="10">
        <v>15786.784985902201</v>
      </c>
      <c r="F18" s="10">
        <v>3275.6812993421099</v>
      </c>
      <c r="G18" s="16"/>
      <c r="H18" s="7"/>
      <c r="I18" s="10">
        <v>6035.7088461538497</v>
      </c>
      <c r="J18" s="13">
        <v>8895.0553461538493</v>
      </c>
      <c r="K18" s="10">
        <v>12209.4473076923</v>
      </c>
      <c r="L18" s="19">
        <v>3295.64278846154</v>
      </c>
    </row>
    <row r="19" spans="1:12" x14ac:dyDescent="0.25">
      <c r="A19" s="32" t="s">
        <v>28</v>
      </c>
      <c r="B19" s="33" t="s">
        <v>32</v>
      </c>
      <c r="C19" s="38">
        <f>QUARTILE(C$3:C$18,1)</f>
        <v>4860.8060634113053</v>
      </c>
      <c r="D19" s="38">
        <f t="shared" ref="D19:F19" si="0">QUARTILE(D$3:D$18,1)</f>
        <v>12960.48725488715</v>
      </c>
      <c r="E19" s="38">
        <f t="shared" si="0"/>
        <v>15922.00577746485</v>
      </c>
      <c r="F19" s="38">
        <f t="shared" si="0"/>
        <v>3276.5543227893077</v>
      </c>
      <c r="G19" s="4"/>
      <c r="H19" s="4"/>
      <c r="I19" s="38">
        <f>QUARTILE(I$3:I$18,1)</f>
        <v>5840.6466948051975</v>
      </c>
      <c r="J19" s="38">
        <f>QUARTILE(J$3:J$18,1)</f>
        <v>5856.1888541774924</v>
      </c>
      <c r="K19" s="38">
        <f>QUARTILE(K$3:K$18,1)</f>
        <v>11273.549896825351</v>
      </c>
      <c r="L19" s="41">
        <f>QUARTILE(L$3:L$18,1)</f>
        <v>3180.0562424242453</v>
      </c>
    </row>
    <row r="20" spans="1:12" x14ac:dyDescent="0.25">
      <c r="A20" s="34" t="s">
        <v>29</v>
      </c>
      <c r="B20" s="35" t="s">
        <v>32</v>
      </c>
      <c r="C20" s="39">
        <f>QUARTILE(C$3:C$18,2)</f>
        <v>5299.3252071469151</v>
      </c>
      <c r="D20" s="39">
        <f t="shared" ref="D20:F20" si="1">QUARTILE(D$3:D$18,2)</f>
        <v>14858.219557169301</v>
      </c>
      <c r="E20" s="39">
        <f t="shared" si="1"/>
        <v>16373.773486290351</v>
      </c>
      <c r="F20" s="39">
        <f t="shared" si="1"/>
        <v>3306.8183977721601</v>
      </c>
      <c r="G20" s="2"/>
      <c r="H20" s="2"/>
      <c r="I20" s="39">
        <f>QUARTILE(I$3:I$18,2)</f>
        <v>6190.3369230769249</v>
      </c>
      <c r="J20" s="39">
        <f>QUARTILE(J$3:J$18,2)</f>
        <v>7786.6637774725305</v>
      </c>
      <c r="K20" s="39">
        <f>QUARTILE(K$3:K$18,2)</f>
        <v>12071.9493465909</v>
      </c>
      <c r="L20" s="42">
        <f>QUARTILE(L$3:L$18,2)</f>
        <v>3242.9232905844201</v>
      </c>
    </row>
    <row r="21" spans="1:12" x14ac:dyDescent="0.25">
      <c r="A21" s="34" t="s">
        <v>30</v>
      </c>
      <c r="B21" s="35" t="s">
        <v>32</v>
      </c>
      <c r="C21" s="39">
        <f>QUARTILE(C$3:C$18,3)</f>
        <v>5411.370309732758</v>
      </c>
      <c r="D21" s="39">
        <f t="shared" ref="D21:F21" si="2">QUARTILE(D$3:D$18,3)</f>
        <v>17527.647496510101</v>
      </c>
      <c r="E21" s="39">
        <f t="shared" si="2"/>
        <v>19159.639126550224</v>
      </c>
      <c r="F21" s="39">
        <f t="shared" si="2"/>
        <v>3352.0197669847976</v>
      </c>
      <c r="G21" s="2"/>
      <c r="H21" s="2"/>
      <c r="I21" s="39">
        <f>QUARTILE(I$3:I$18,3)</f>
        <v>6618.4594329573929</v>
      </c>
      <c r="J21" s="39">
        <f>QUARTILE(J$3:J$18,3)</f>
        <v>10704.424811657675</v>
      </c>
      <c r="K21" s="39">
        <f>QUARTILE(K$3:K$18,3)</f>
        <v>14401.473660714251</v>
      </c>
      <c r="L21" s="42">
        <f>QUARTILE(L$3:L$18,3)</f>
        <v>3493.3194353281851</v>
      </c>
    </row>
    <row r="22" spans="1:12" ht="15.75" thickBot="1" x14ac:dyDescent="0.3">
      <c r="A22" s="36" t="s">
        <v>31</v>
      </c>
      <c r="B22" s="37" t="s">
        <v>32</v>
      </c>
      <c r="C22" s="40">
        <f>C21-C19</f>
        <v>550.56424632145263</v>
      </c>
      <c r="D22" s="40">
        <f t="shared" ref="D22:F22" si="3">D21-D19</f>
        <v>4567.1602416229507</v>
      </c>
      <c r="E22" s="40">
        <f t="shared" si="3"/>
        <v>3237.633349085374</v>
      </c>
      <c r="F22" s="40">
        <f t="shared" si="3"/>
        <v>75.465444195489908</v>
      </c>
      <c r="G22" s="3"/>
      <c r="H22" s="3"/>
      <c r="I22" s="40">
        <f>I21-I19</f>
        <v>777.81273815219538</v>
      </c>
      <c r="J22" s="40">
        <f>J21-J19</f>
        <v>4848.2359574801822</v>
      </c>
      <c r="K22" s="40">
        <f>K21-K19</f>
        <v>3127.9237638889008</v>
      </c>
      <c r="L22" s="43">
        <f>L21-L19</f>
        <v>313.26319290393985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C9AB79-A186-40EC-9D8A-82514EA6699C}">
  <dimension ref="A1:L22"/>
  <sheetViews>
    <sheetView tabSelected="1" workbookViewId="0">
      <selection activeCell="F27" sqref="F27"/>
    </sheetView>
  </sheetViews>
  <sheetFormatPr defaultRowHeight="15" x14ac:dyDescent="0.25"/>
  <cols>
    <col min="2" max="2" width="11.28515625" customWidth="1"/>
    <col min="7" max="7" width="3.28515625" customWidth="1"/>
    <col min="8" max="8" width="3.5703125" customWidth="1"/>
    <col min="12" max="12" width="9.140625" customWidth="1"/>
    <col min="13" max="13" width="7.85546875" customWidth="1"/>
  </cols>
  <sheetData>
    <row r="1" spans="1:12" ht="15.75" thickBot="1" x14ac:dyDescent="0.3">
      <c r="A1" s="20"/>
      <c r="B1" s="21" t="s">
        <v>16</v>
      </c>
      <c r="C1" s="21"/>
      <c r="D1" s="21"/>
      <c r="E1" s="21"/>
      <c r="F1" s="21" t="s">
        <v>17</v>
      </c>
      <c r="G1" s="21"/>
      <c r="H1" s="21"/>
      <c r="I1" s="21"/>
      <c r="J1" s="21"/>
      <c r="K1" s="21"/>
      <c r="L1" s="22" t="s">
        <v>18</v>
      </c>
    </row>
    <row r="2" spans="1:12" ht="15.75" thickBot="1" x14ac:dyDescent="0.3">
      <c r="A2" s="23"/>
      <c r="B2" s="24"/>
      <c r="C2" s="24" t="s">
        <v>19</v>
      </c>
      <c r="D2" s="24" t="s">
        <v>20</v>
      </c>
      <c r="E2" s="24" t="s">
        <v>21</v>
      </c>
      <c r="F2" s="24" t="s">
        <v>22</v>
      </c>
      <c r="G2" s="24"/>
      <c r="H2" s="24"/>
      <c r="I2" s="24" t="s">
        <v>19</v>
      </c>
      <c r="J2" s="24" t="s">
        <v>20</v>
      </c>
      <c r="K2" s="24" t="s">
        <v>21</v>
      </c>
      <c r="L2" s="25" t="s">
        <v>22</v>
      </c>
    </row>
    <row r="3" spans="1:12" x14ac:dyDescent="0.25">
      <c r="A3" s="26">
        <v>1</v>
      </c>
      <c r="B3" s="27" t="s">
        <v>0</v>
      </c>
      <c r="C3" s="8">
        <v>3026.1439759759801</v>
      </c>
      <c r="D3" s="11">
        <v>14104.2359772048</v>
      </c>
      <c r="E3" s="8">
        <v>10730.228219778601</v>
      </c>
      <c r="F3" s="8">
        <v>8263.7923547085193</v>
      </c>
      <c r="G3" s="14"/>
      <c r="H3" s="5"/>
      <c r="I3" s="8">
        <v>5692.2266666666701</v>
      </c>
      <c r="J3" s="11">
        <v>12277.977999999999</v>
      </c>
      <c r="K3" s="8">
        <v>12800.3793333333</v>
      </c>
      <c r="L3" s="17">
        <v>3903.7386666666698</v>
      </c>
    </row>
    <row r="4" spans="1:12" x14ac:dyDescent="0.25">
      <c r="A4" s="28">
        <v>2</v>
      </c>
      <c r="B4" s="29" t="s">
        <v>1</v>
      </c>
      <c r="C4" s="9">
        <v>3057.1702013487502</v>
      </c>
      <c r="D4" s="12">
        <v>13133.6187385621</v>
      </c>
      <c r="E4" s="9">
        <v>8608.7133510638305</v>
      </c>
      <c r="F4" s="9">
        <v>7584.7332941720597</v>
      </c>
      <c r="G4" s="15"/>
      <c r="H4" s="6"/>
      <c r="I4" s="9">
        <v>11194.302142857099</v>
      </c>
      <c r="J4" s="12">
        <v>7800.1192857142896</v>
      </c>
      <c r="K4" s="9">
        <v>13726.0342857143</v>
      </c>
      <c r="L4" s="18">
        <v>3889.1007142857202</v>
      </c>
    </row>
    <row r="5" spans="1:12" x14ac:dyDescent="0.25">
      <c r="A5" s="28">
        <v>3</v>
      </c>
      <c r="B5" s="29" t="s">
        <v>2</v>
      </c>
      <c r="C5" s="9">
        <v>3093.5864094244898</v>
      </c>
      <c r="D5" s="12">
        <v>14435.918374181099</v>
      </c>
      <c r="E5" s="9">
        <v>10397.824197043499</v>
      </c>
      <c r="F5" s="9">
        <v>8304.7279613385308</v>
      </c>
      <c r="G5" s="15"/>
      <c r="H5" s="6"/>
      <c r="I5" s="9">
        <v>7028.7529999999997</v>
      </c>
      <c r="J5" s="12">
        <v>11726.539199999999</v>
      </c>
      <c r="K5" s="9">
        <v>13649.346</v>
      </c>
      <c r="L5" s="18">
        <v>3822.4537999999998</v>
      </c>
    </row>
    <row r="6" spans="1:12" x14ac:dyDescent="0.25">
      <c r="A6" s="28">
        <v>4</v>
      </c>
      <c r="B6" s="29" t="s">
        <v>3</v>
      </c>
      <c r="C6" s="9">
        <v>3224.71122446237</v>
      </c>
      <c r="D6" s="12">
        <v>14398.6084522031</v>
      </c>
      <c r="E6" s="9">
        <v>10726.058713582701</v>
      </c>
      <c r="F6" s="9">
        <v>7903.1020588910797</v>
      </c>
      <c r="G6" s="15"/>
      <c r="H6" s="6"/>
      <c r="I6" s="9">
        <v>8292.1459374999995</v>
      </c>
      <c r="J6" s="12">
        <v>10469.352500000001</v>
      </c>
      <c r="K6" s="9">
        <v>13679.61875</v>
      </c>
      <c r="L6" s="18">
        <v>3973.0543750000002</v>
      </c>
    </row>
    <row r="7" spans="1:12" x14ac:dyDescent="0.25">
      <c r="A7" s="28">
        <v>5</v>
      </c>
      <c r="B7" s="29" t="s">
        <v>4</v>
      </c>
      <c r="C7" s="9">
        <v>3170.0421290560498</v>
      </c>
      <c r="D7" s="12">
        <v>14550.566569168501</v>
      </c>
      <c r="E7" s="9">
        <v>12072.0495331167</v>
      </c>
      <c r="F7" s="9">
        <v>7816.8671774992299</v>
      </c>
      <c r="G7" s="15"/>
      <c r="H7" s="6"/>
      <c r="I7" s="9"/>
      <c r="J7" s="12"/>
      <c r="K7" s="9"/>
      <c r="L7" s="18"/>
    </row>
    <row r="8" spans="1:12" x14ac:dyDescent="0.25">
      <c r="A8" s="28">
        <v>6</v>
      </c>
      <c r="B8" s="29" t="s">
        <v>5</v>
      </c>
      <c r="C8" s="9">
        <v>3245.7428699186999</v>
      </c>
      <c r="D8" s="12">
        <v>14993.150894996499</v>
      </c>
      <c r="E8" s="9">
        <v>12898.1383204668</v>
      </c>
      <c r="F8" s="9">
        <v>7564.8173713345304</v>
      </c>
      <c r="G8" s="15"/>
      <c r="H8" s="6"/>
      <c r="I8" s="9">
        <v>4406.9252941176501</v>
      </c>
      <c r="J8" s="12">
        <v>12598.725294117599</v>
      </c>
      <c r="K8" s="9">
        <v>11980.0179411765</v>
      </c>
      <c r="L8" s="18">
        <v>4136.4135294117696</v>
      </c>
    </row>
    <row r="9" spans="1:12" x14ac:dyDescent="0.25">
      <c r="A9" s="28">
        <v>7</v>
      </c>
      <c r="B9" s="29" t="s">
        <v>6</v>
      </c>
      <c r="C9" s="9">
        <v>3362.93575741525</v>
      </c>
      <c r="D9" s="12">
        <v>15873.091763463601</v>
      </c>
      <c r="E9" s="9">
        <v>14686.3507029582</v>
      </c>
      <c r="F9" s="9">
        <v>7809.2665300396502</v>
      </c>
      <c r="G9" s="15"/>
      <c r="H9" s="6"/>
      <c r="I9" s="9">
        <v>6426.3872000000001</v>
      </c>
      <c r="J9" s="12">
        <v>13653.75</v>
      </c>
      <c r="K9" s="9">
        <v>13570.093999999999</v>
      </c>
      <c r="L9" s="18">
        <v>4066.7022000000002</v>
      </c>
    </row>
    <row r="10" spans="1:12" x14ac:dyDescent="0.25">
      <c r="A10" s="28">
        <v>8</v>
      </c>
      <c r="B10" s="29" t="s">
        <v>7</v>
      </c>
      <c r="C10" s="9">
        <v>3305.9433478103501</v>
      </c>
      <c r="D10" s="12">
        <v>16150.955236547499</v>
      </c>
      <c r="E10" s="9">
        <v>16446.304129969401</v>
      </c>
      <c r="F10" s="9">
        <v>8054.1722993883805</v>
      </c>
      <c r="G10" s="15"/>
      <c r="H10" s="6"/>
      <c r="I10" s="9">
        <v>5732.88948275862</v>
      </c>
      <c r="J10" s="12">
        <v>14739.5155172414</v>
      </c>
      <c r="K10" s="9">
        <v>13769.908620689699</v>
      </c>
      <c r="L10" s="18">
        <v>4110.7522413793104</v>
      </c>
    </row>
    <row r="11" spans="1:12" x14ac:dyDescent="0.25">
      <c r="A11" s="28">
        <v>9</v>
      </c>
      <c r="B11" s="29" t="s">
        <v>8</v>
      </c>
      <c r="C11" s="9">
        <v>3306.9815097402602</v>
      </c>
      <c r="D11" s="12">
        <v>15820.393023088</v>
      </c>
      <c r="E11" s="9">
        <v>15832.681412844</v>
      </c>
      <c r="F11" s="9">
        <v>7435.1056967889899</v>
      </c>
      <c r="G11" s="15"/>
      <c r="H11" s="6"/>
      <c r="I11" s="9">
        <v>4423.8786666666701</v>
      </c>
      <c r="J11" s="12">
        <v>15459.413333333299</v>
      </c>
      <c r="K11" s="9">
        <v>13612.2383333333</v>
      </c>
      <c r="L11" s="18">
        <v>4001.88983333333</v>
      </c>
    </row>
    <row r="12" spans="1:12" x14ac:dyDescent="0.25">
      <c r="A12" s="28">
        <v>10</v>
      </c>
      <c r="B12" s="29" t="s">
        <v>9</v>
      </c>
      <c r="C12" s="9">
        <v>3349.6664286821701</v>
      </c>
      <c r="D12" s="12">
        <v>17301.463103248301</v>
      </c>
      <c r="E12" s="9">
        <v>18583.224985422701</v>
      </c>
      <c r="F12" s="9">
        <v>7744.7277720926504</v>
      </c>
      <c r="G12" s="15"/>
      <c r="H12" s="6"/>
      <c r="I12" s="9">
        <v>5805.0077586206899</v>
      </c>
      <c r="J12" s="12">
        <v>19695.324137930998</v>
      </c>
      <c r="K12" s="9">
        <v>16222.55</v>
      </c>
      <c r="L12" s="18">
        <v>3852.3651724137899</v>
      </c>
    </row>
    <row r="13" spans="1:12" x14ac:dyDescent="0.25">
      <c r="A13" s="28">
        <v>11</v>
      </c>
      <c r="B13" s="29" t="s">
        <v>10</v>
      </c>
      <c r="C13" s="9">
        <v>3336.8375741525401</v>
      </c>
      <c r="D13" s="12">
        <v>15881.0262425202</v>
      </c>
      <c r="E13" s="9">
        <v>17299.183453453501</v>
      </c>
      <c r="F13" s="9">
        <v>7426.6525586263897</v>
      </c>
      <c r="G13" s="15"/>
      <c r="H13" s="6"/>
      <c r="I13" s="9">
        <v>4864.9871428571396</v>
      </c>
      <c r="J13" s="12">
        <v>18102.791071428601</v>
      </c>
      <c r="K13" s="9">
        <v>14230.3321428571</v>
      </c>
      <c r="L13" s="18">
        <v>3900.7455357142899</v>
      </c>
    </row>
    <row r="14" spans="1:12" x14ac:dyDescent="0.25">
      <c r="A14" s="28">
        <v>12</v>
      </c>
      <c r="B14" s="29" t="s">
        <v>11</v>
      </c>
      <c r="C14" s="9">
        <v>3310.5582535460999</v>
      </c>
      <c r="D14" s="12">
        <v>14231.1044438559</v>
      </c>
      <c r="E14" s="9">
        <v>15021.3614222829</v>
      </c>
      <c r="F14" s="9">
        <v>6735.7016086824597</v>
      </c>
      <c r="G14" s="15"/>
      <c r="H14" s="6"/>
      <c r="I14" s="9">
        <v>4503.5418181818204</v>
      </c>
      <c r="J14" s="12">
        <v>14685.3272727273</v>
      </c>
      <c r="K14" s="9">
        <v>12878.5118181818</v>
      </c>
      <c r="L14" s="18">
        <v>3970.5281818181802</v>
      </c>
    </row>
    <row r="15" spans="1:12" x14ac:dyDescent="0.25">
      <c r="A15" s="28">
        <v>13</v>
      </c>
      <c r="B15" s="29" t="s">
        <v>12</v>
      </c>
      <c r="C15" s="9">
        <v>3270.2191891797602</v>
      </c>
      <c r="D15" s="12">
        <v>13655.6512330198</v>
      </c>
      <c r="E15" s="9">
        <v>13340.8321824009</v>
      </c>
      <c r="F15" s="9">
        <v>7148.7561995920796</v>
      </c>
      <c r="G15" s="15"/>
      <c r="H15" s="6"/>
      <c r="I15" s="9">
        <v>5000.1666666666697</v>
      </c>
      <c r="J15" s="12">
        <v>9929.9633333333295</v>
      </c>
      <c r="K15" s="9">
        <v>10109.1933333333</v>
      </c>
      <c r="L15" s="18">
        <v>4182.05</v>
      </c>
    </row>
    <row r="16" spans="1:12" x14ac:dyDescent="0.25">
      <c r="A16" s="28">
        <v>14</v>
      </c>
      <c r="B16" s="29" t="s">
        <v>13</v>
      </c>
      <c r="C16" s="9">
        <v>3265.3315750000002</v>
      </c>
      <c r="D16" s="12">
        <v>13789.8385397935</v>
      </c>
      <c r="E16" s="9">
        <v>12828.269677824301</v>
      </c>
      <c r="F16" s="9">
        <v>7548.77063598326</v>
      </c>
      <c r="G16" s="15"/>
      <c r="H16" s="6"/>
      <c r="I16" s="9">
        <v>5127.1483333333299</v>
      </c>
      <c r="J16" s="12">
        <v>12443.215</v>
      </c>
      <c r="K16" s="9">
        <v>12190.916666666701</v>
      </c>
      <c r="L16" s="18">
        <v>3913.9416666666698</v>
      </c>
    </row>
    <row r="17" spans="1:12" x14ac:dyDescent="0.25">
      <c r="A17" s="28">
        <v>15</v>
      </c>
      <c r="B17" s="29" t="s">
        <v>14</v>
      </c>
      <c r="C17" s="9">
        <v>3310.6130441176501</v>
      </c>
      <c r="D17" s="12">
        <v>12803.331480938399</v>
      </c>
      <c r="E17" s="9">
        <v>11156.299385820301</v>
      </c>
      <c r="F17" s="9">
        <v>7573.1453341577298</v>
      </c>
      <c r="G17" s="15"/>
      <c r="H17" s="6"/>
      <c r="I17" s="9">
        <v>5175.2509090909098</v>
      </c>
      <c r="J17" s="12">
        <v>10801.665000000001</v>
      </c>
      <c r="K17" s="9">
        <v>10916.247954545501</v>
      </c>
      <c r="L17" s="18">
        <v>4027.1404545454502</v>
      </c>
    </row>
    <row r="18" spans="1:12" ht="15.75" thickBot="1" x14ac:dyDescent="0.3">
      <c r="A18" s="30">
        <v>16</v>
      </c>
      <c r="B18" s="31" t="s">
        <v>15</v>
      </c>
      <c r="C18" s="10">
        <v>3278.96556428332</v>
      </c>
      <c r="D18" s="13">
        <v>12752.2402791165</v>
      </c>
      <c r="E18" s="10">
        <v>10936.599272497901</v>
      </c>
      <c r="F18" s="10">
        <v>7372.8102195122001</v>
      </c>
      <c r="G18" s="16"/>
      <c r="H18" s="7"/>
      <c r="I18" s="10">
        <v>6118.14777777778</v>
      </c>
      <c r="J18" s="13">
        <v>11171.532592592601</v>
      </c>
      <c r="K18" s="10">
        <v>12096.465925925901</v>
      </c>
      <c r="L18" s="19">
        <v>3874.9046296296301</v>
      </c>
    </row>
    <row r="19" spans="1:12" x14ac:dyDescent="0.25">
      <c r="A19" s="32" t="s">
        <v>28</v>
      </c>
      <c r="B19" s="33" t="s">
        <v>32</v>
      </c>
      <c r="C19" s="38">
        <f>QUARTILE(C$3:C$18,1)</f>
        <v>3211.04395061079</v>
      </c>
      <c r="D19" s="38">
        <f t="shared" ref="D19:F19" si="0">QUARTILE(D$3:D$18,1)</f>
        <v>13756.291713100076</v>
      </c>
      <c r="E19" s="38">
        <f t="shared" si="0"/>
        <v>10885.006509318075</v>
      </c>
      <c r="F19" s="38">
        <f t="shared" si="0"/>
        <v>7432.9924122483399</v>
      </c>
      <c r="G19" s="4"/>
      <c r="H19" s="4"/>
      <c r="I19" s="38">
        <f>QUARTILE(I$3:I$18,1)</f>
        <v>4932.5769047619051</v>
      </c>
      <c r="J19" s="38">
        <f>QUARTILE(J$3:J$18,1)</f>
        <v>10986.598796296301</v>
      </c>
      <c r="K19" s="38">
        <f>QUARTILE(K$3:K$18,1)</f>
        <v>12143.6912962963</v>
      </c>
      <c r="L19" s="41">
        <f>QUARTILE(L$3:L$18,1)</f>
        <v>3894.9231250000048</v>
      </c>
    </row>
    <row r="20" spans="1:12" x14ac:dyDescent="0.25">
      <c r="A20" s="34" t="s">
        <v>29</v>
      </c>
      <c r="B20" s="35" t="s">
        <v>32</v>
      </c>
      <c r="C20" s="39">
        <f>QUARTILE(C$3:C$18,2)</f>
        <v>3274.5923767315398</v>
      </c>
      <c r="D20" s="39">
        <f t="shared" ref="D20:F20" si="1">QUARTILE(D$3:D$18,2)</f>
        <v>14417.2634131921</v>
      </c>
      <c r="E20" s="39">
        <f t="shared" si="1"/>
        <v>12863.203999145549</v>
      </c>
      <c r="F20" s="39">
        <f t="shared" si="1"/>
        <v>7578.9393141648943</v>
      </c>
      <c r="G20" s="2"/>
      <c r="H20" s="2"/>
      <c r="I20" s="39">
        <f>QUARTILE(I$3:I$18,2)</f>
        <v>5692.2266666666701</v>
      </c>
      <c r="J20" s="39">
        <f>QUARTILE(J$3:J$18,2)</f>
        <v>12443.215</v>
      </c>
      <c r="K20" s="39">
        <f>QUARTILE(K$3:K$18,2)</f>
        <v>13570.093999999999</v>
      </c>
      <c r="L20" s="42">
        <f>QUARTILE(L$3:L$18,2)</f>
        <v>3970.5281818181802</v>
      </c>
    </row>
    <row r="21" spans="1:12" x14ac:dyDescent="0.25">
      <c r="A21" s="34" t="s">
        <v>30</v>
      </c>
      <c r="B21" s="35" t="s">
        <v>32</v>
      </c>
      <c r="C21" s="39">
        <f>QUARTILE(C$3:C$18,3)</f>
        <v>3310.5719511889874</v>
      </c>
      <c r="D21" s="39">
        <f t="shared" ref="D21:F21" si="2">QUARTILE(D$3:D$18,3)</f>
        <v>15833.567708181899</v>
      </c>
      <c r="E21" s="39">
        <f t="shared" si="2"/>
        <v>15224.191419923176</v>
      </c>
      <c r="F21" s="39">
        <f t="shared" si="2"/>
        <v>7838.4258978471926</v>
      </c>
      <c r="G21" s="2"/>
      <c r="H21" s="2"/>
      <c r="I21" s="39">
        <f>QUARTILE(I$3:I$18,3)</f>
        <v>6272.2674888888905</v>
      </c>
      <c r="J21" s="39">
        <f>QUARTILE(J$3:J$18,3)</f>
        <v>14712.421394984351</v>
      </c>
      <c r="K21" s="39">
        <f>QUARTILE(K$3:K$18,3)</f>
        <v>13702.826517857149</v>
      </c>
      <c r="L21" s="42">
        <f>QUARTILE(L$3:L$18,3)</f>
        <v>4046.9213272727252</v>
      </c>
    </row>
    <row r="22" spans="1:12" ht="15.75" thickBot="1" x14ac:dyDescent="0.3">
      <c r="A22" s="36" t="s">
        <v>31</v>
      </c>
      <c r="B22" s="37" t="s">
        <v>32</v>
      </c>
      <c r="C22" s="40">
        <f>C21-C19</f>
        <v>99.528000578197407</v>
      </c>
      <c r="D22" s="40">
        <f t="shared" ref="D22:F22" si="3">D21-D19</f>
        <v>2077.2759950818236</v>
      </c>
      <c r="E22" s="40">
        <f t="shared" si="3"/>
        <v>4339.1849106051013</v>
      </c>
      <c r="F22" s="40">
        <f t="shared" si="3"/>
        <v>405.43348559885271</v>
      </c>
      <c r="G22" s="3"/>
      <c r="H22" s="3"/>
      <c r="I22" s="40">
        <f>I21-I19</f>
        <v>1339.6905841269854</v>
      </c>
      <c r="J22" s="40">
        <f>J21-J19</f>
        <v>3725.8225986880498</v>
      </c>
      <c r="K22" s="40">
        <f>K21-K19</f>
        <v>1559.1352215608495</v>
      </c>
      <c r="L22" s="43">
        <f>L21-L19</f>
        <v>151.99820227272039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All</vt:lpstr>
      <vt:lpstr>F15</vt:lpstr>
      <vt:lpstr>F16</vt:lpstr>
      <vt:lpstr>F17</vt:lpstr>
      <vt:lpstr>F18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Леонид Делов</dc:creator>
  <cp:lastModifiedBy>Леонид Делов</cp:lastModifiedBy>
  <dcterms:created xsi:type="dcterms:W3CDTF">2015-06-05T18:19:34Z</dcterms:created>
  <dcterms:modified xsi:type="dcterms:W3CDTF">2021-05-16T09:36:18Z</dcterms:modified>
</cp:coreProperties>
</file>